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540" windowHeight="7845" tabRatio="884" activeTab="2"/>
  </bookViews>
  <sheets>
    <sheet name="raw CITIFILE" sheetId="1" r:id="rId1"/>
    <sheet name="參數轉換" sheetId="2" r:id="rId2"/>
    <sheet name="ZRX,LQ" sheetId="3" r:id="rId3"/>
  </sheets>
  <externalReferences>
    <externalReference r:id="rId6"/>
  </externalReferences>
  <definedNames>
    <definedName name="ABS_S11">SQRT(S_11^2+S_11y^2)</definedName>
    <definedName name="ABS_S12">SQRT(S_12^2+S_12y^2)</definedName>
    <definedName name="ABS_S21">SQRT(S_21^2+S_21y^2)</definedName>
    <definedName name="ABS_S22">SQRT(S_22^2+S_22y^2)</definedName>
    <definedName name="n">'參數轉換'!$A$5:$A$205</definedName>
    <definedName name="S_11">OFFSET('[1]S'!$B$8,n-1,)</definedName>
    <definedName name="S_11y">OFFSET('[1]S'!$C$8,n-1,)</definedName>
    <definedName name="S_12">OFFSET('[1]S'!$F$8,n-1,)</definedName>
    <definedName name="S_12y">OFFSET('[1]S'!$G$8,n-1,)</definedName>
    <definedName name="S_21">OFFSET('[1]S'!$D$8,n-1,)</definedName>
    <definedName name="S_21y">OFFSET('[1]S'!$E$8,n-1,)</definedName>
    <definedName name="S_22">OFFSET('[1]S'!$H$8,n-1,)</definedName>
    <definedName name="S_22y">OFFSET('[1]S'!$I$8,n-1,)</definedName>
    <definedName name="T_S11">ATAN2(S_11,S_11y)*180/PI()</definedName>
    <definedName name="T_S12">ATAN2(S_12,S_12y)*180/PI()</definedName>
    <definedName name="T_S21">ATAN2(S_21,S_21y)*180/PI()</definedName>
    <definedName name="T_S22">ATAN2(S_22,S_22y)*180/PI()</definedName>
  </definedNames>
  <calcPr fullCalcOnLoad="1"/>
</workbook>
</file>

<file path=xl/sharedStrings.xml><?xml version="1.0" encoding="utf-8"?>
<sst xmlns="http://schemas.openxmlformats.org/spreadsheetml/2006/main" count="61" uniqueCount="37">
  <si>
    <t>MHz</t>
  </si>
  <si>
    <t>CITIFILE A.01.00</t>
  </si>
  <si>
    <t>NAME DATA</t>
  </si>
  <si>
    <t>VAR FREQ MAG 201</t>
  </si>
  <si>
    <t>DATA S[1</t>
  </si>
  <si>
    <t>1] RI</t>
  </si>
  <si>
    <t>VAR_LIST_BEGIN</t>
  </si>
  <si>
    <t>VAR_LIST_END</t>
  </si>
  <si>
    <t>BEGIN</t>
  </si>
  <si>
    <t>END</t>
  </si>
  <si>
    <t>1~3000</t>
  </si>
  <si>
    <t>Written by Vincent Lin.</t>
  </si>
  <si>
    <t>R</t>
  </si>
  <si>
    <t>DATA S[2</t>
  </si>
  <si>
    <t>2] RI</t>
  </si>
  <si>
    <r>
      <t xml:space="preserve">Date : </t>
    </r>
    <r>
      <rPr>
        <sz val="10"/>
        <rFont val="Arial"/>
        <family val="2"/>
      </rPr>
      <t>Jan</t>
    </r>
    <r>
      <rPr>
        <sz val="10"/>
        <rFont val="Arial"/>
        <family val="2"/>
      </rPr>
      <t>.22th,201</t>
    </r>
    <r>
      <rPr>
        <sz val="10"/>
        <rFont val="Arial"/>
        <family val="2"/>
      </rPr>
      <t>8</t>
    </r>
  </si>
  <si>
    <t>S11</t>
  </si>
  <si>
    <t>S21</t>
  </si>
  <si>
    <t>S12</t>
  </si>
  <si>
    <t>S22</t>
  </si>
  <si>
    <t>Real</t>
  </si>
  <si>
    <t>Image</t>
  </si>
  <si>
    <t>∠S11</t>
  </si>
  <si>
    <t>∠S21</t>
  </si>
  <si>
    <t>∠S12</t>
  </si>
  <si>
    <t>∠S22</t>
  </si>
  <si>
    <t>Single Z0=</t>
  </si>
  <si>
    <t>ohm</t>
  </si>
  <si>
    <t>絕對值</t>
  </si>
  <si>
    <t>複數</t>
  </si>
  <si>
    <t>Z (複數)</t>
  </si>
  <si>
    <t>S21</t>
  </si>
  <si>
    <t>X</t>
  </si>
  <si>
    <t>Z</t>
  </si>
  <si>
    <t>Q</t>
  </si>
  <si>
    <t>L</t>
  </si>
  <si>
    <t>μH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</si>
</sst>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000"/>
    <numFmt numFmtId="186" formatCode="0.0"/>
    <numFmt numFmtId="187" formatCode="0.00_ "/>
    <numFmt numFmtId="188" formatCode="0.0000_ "/>
    <numFmt numFmtId="189" formatCode="0.00000_ "/>
    <numFmt numFmtId="190" formatCode="0.000000_ "/>
    <numFmt numFmtId="191" formatCode="0.000_ 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_);[Red]\(0.00\)"/>
    <numFmt numFmtId="199" formatCode="0_);[Red]\(0\)"/>
    <numFmt numFmtId="200" formatCode="#,##0_ "/>
    <numFmt numFmtId="201" formatCode="m&quot;月&quot;d&quot;日&quot;"/>
    <numFmt numFmtId="202" formatCode="0.0_ "/>
    <numFmt numFmtId="203" formatCode="0_ "/>
    <numFmt numFmtId="204" formatCode="\1\ &quot;pF&quot;"/>
    <numFmt numFmtId="205" formatCode="0.\ &quot;pF&quot;"/>
    <numFmt numFmtId="206" formatCode="0\ &quot;pF&quot;"/>
    <numFmt numFmtId="207" formatCode="0.0\ &quot;nH&quot;"/>
    <numFmt numFmtId="208" formatCode="0\ &quot;nH&quot;"/>
    <numFmt numFmtId="209" formatCode="0.00\ &quot;nH&quot;"/>
    <numFmt numFmtId="210" formatCode="0.000\ &quot;nH&quot;"/>
    <numFmt numFmtId="211" formatCode="_(* #,##0.000_);_(* \(#,##0.000\);_(* &quot;-&quot;??_);_(@_)"/>
    <numFmt numFmtId="212" formatCode="#,##0.00_ "/>
    <numFmt numFmtId="213" formatCode="0\ &quot;ohm&quot;"/>
    <numFmt numFmtId="214" formatCode="#,##0.0_ "/>
    <numFmt numFmtId="215" formatCode="_-* #,##0.0_-;\-* #,##0.0_-;_-* &quot;-&quot;??_-;_-@_-"/>
    <numFmt numFmtId="216" formatCode="_-* #,##0_-;\-* #,##0_-;_-* &quot;-&quot;??_-;_-@_-"/>
    <numFmt numFmtId="217" formatCode="_-* #,##0.000_-;\-* #,##0.000_-;_-* &quot;-&quot;??_-;_-@_-"/>
    <numFmt numFmtId="218" formatCode="#,##0.00_ ;\-#,##0.00\ "/>
    <numFmt numFmtId="219" formatCode="#,##0_ ;\-#,##0\ 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新細明體"/>
      <family val="1"/>
    </font>
    <font>
      <sz val="10"/>
      <name val="細明體"/>
      <family val="3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8"/>
      <name val="Arial"/>
      <family val="2"/>
    </font>
    <font>
      <sz val="8"/>
      <name val="細明體"/>
      <family val="3"/>
    </font>
    <font>
      <sz val="10"/>
      <color indexed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4.4"/>
      <color indexed="8"/>
      <name val="Arial"/>
      <family val="2"/>
    </font>
    <font>
      <sz val="12"/>
      <color indexed="14"/>
      <name val="Arial"/>
      <family val="2"/>
    </font>
    <font>
      <b/>
      <sz val="12"/>
      <color indexed="60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98" fontId="5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21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0" borderId="0" xfId="0" applyAlignment="1" applyProtection="1">
      <alignment/>
      <protection hidden="1"/>
    </xf>
    <xf numFmtId="218" fontId="0" fillId="0" borderId="0" xfId="0" applyNumberFormat="1" applyAlignment="1">
      <alignment/>
    </xf>
    <xf numFmtId="218" fontId="10" fillId="0" borderId="10" xfId="0" applyNumberFormat="1" applyFont="1" applyBorder="1" applyAlignment="1" applyProtection="1">
      <alignment horizontal="left"/>
      <protection hidden="1"/>
    </xf>
    <xf numFmtId="218" fontId="11" fillId="0" borderId="10" xfId="0" applyNumberFormat="1" applyFont="1" applyBorder="1" applyAlignment="1" applyProtection="1">
      <alignment horizontal="left"/>
      <protection hidden="1"/>
    </xf>
    <xf numFmtId="218" fontId="11" fillId="0" borderId="11" xfId="0" applyNumberFormat="1" applyFont="1" applyBorder="1" applyAlignment="1" applyProtection="1">
      <alignment horizontal="left"/>
      <protection hidden="1"/>
    </xf>
    <xf numFmtId="219" fontId="0" fillId="0" borderId="0" xfId="0" applyNumberFormat="1" applyAlignment="1">
      <alignment/>
    </xf>
    <xf numFmtId="218" fontId="12" fillId="0" borderId="0" xfId="0" applyNumberFormat="1" applyFont="1" applyBorder="1" applyAlignment="1">
      <alignment horizontal="center"/>
    </xf>
    <xf numFmtId="218" fontId="4" fillId="0" borderId="12" xfId="0" applyNumberFormat="1" applyFont="1" applyBorder="1" applyAlignment="1" applyProtection="1">
      <alignment horizontal="left"/>
      <protection hidden="1"/>
    </xf>
    <xf numFmtId="218" fontId="0" fillId="34" borderId="10" xfId="0" applyNumberFormat="1" applyFont="1" applyFill="1" applyBorder="1" applyAlignment="1">
      <alignment horizontal="center"/>
    </xf>
    <xf numFmtId="218" fontId="0" fillId="34" borderId="10" xfId="0" applyNumberFormat="1" applyFont="1" applyFill="1" applyBorder="1" applyAlignment="1" applyProtection="1">
      <alignment horizontal="center"/>
      <protection hidden="1"/>
    </xf>
    <xf numFmtId="218" fontId="4" fillId="0" borderId="11" xfId="0" applyNumberFormat="1" applyFont="1" applyBorder="1" applyAlignment="1" applyProtection="1">
      <alignment horizontal="center"/>
      <protection hidden="1"/>
    </xf>
    <xf numFmtId="218" fontId="4" fillId="0" borderId="13" xfId="0" applyNumberFormat="1" applyFont="1" applyBorder="1" applyAlignment="1" applyProtection="1">
      <alignment horizontal="center"/>
      <protection hidden="1"/>
    </xf>
    <xf numFmtId="218" fontId="4" fillId="0" borderId="14" xfId="0" applyNumberFormat="1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 locked="0"/>
    </xf>
    <xf numFmtId="0" fontId="4" fillId="0" borderId="13" xfId="0" applyFont="1" applyBorder="1" applyAlignment="1" applyProtection="1">
      <alignment horizontal="center"/>
      <protection hidden="1" locked="0"/>
    </xf>
    <xf numFmtId="0" fontId="4" fillId="0" borderId="14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left"/>
      <protection hidden="1" locked="0"/>
    </xf>
    <xf numFmtId="0" fontId="7" fillId="0" borderId="10" xfId="0" applyFont="1" applyBorder="1" applyAlignment="1" applyProtection="1">
      <alignment horizontal="left"/>
      <protection hidden="1" locked="0"/>
    </xf>
    <xf numFmtId="218" fontId="0" fillId="0" borderId="0" xfId="0" applyNumberFormat="1" applyAlignment="1" applyProtection="1">
      <alignment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218" fontId="4" fillId="35" borderId="15" xfId="0" applyNumberFormat="1" applyFont="1" applyFill="1" applyBorder="1" applyAlignment="1" applyProtection="1">
      <alignment horizontal="center"/>
      <protection hidden="1" locked="0"/>
    </xf>
    <xf numFmtId="218" fontId="0" fillId="35" borderId="0" xfId="0" applyNumberFormat="1" applyFill="1" applyAlignment="1" applyProtection="1">
      <alignment/>
      <protection hidden="1" locked="0"/>
    </xf>
    <xf numFmtId="218" fontId="7" fillId="35" borderId="10" xfId="0" applyNumberFormat="1" applyFont="1" applyFill="1" applyBorder="1" applyAlignment="1" applyProtection="1">
      <alignment horizontal="left"/>
      <protection hidden="1" locked="0"/>
    </xf>
    <xf numFmtId="218" fontId="0" fillId="35" borderId="10" xfId="0" applyNumberFormat="1" applyFill="1" applyBorder="1" applyAlignment="1" applyProtection="1">
      <alignment horizontal="center"/>
      <protection hidden="1" locked="0"/>
    </xf>
    <xf numFmtId="218" fontId="0" fillId="0" borderId="0" xfId="0" applyNumberFormat="1" applyAlignment="1" applyProtection="1">
      <alignment horizontal="left"/>
      <protection hidden="1" locked="0"/>
    </xf>
    <xf numFmtId="198" fontId="0" fillId="0" borderId="0" xfId="0" applyNumberFormat="1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218" fontId="0" fillId="0" borderId="10" xfId="0" applyNumberFormat="1" applyFont="1" applyFill="1" applyBorder="1" applyAlignment="1" applyProtection="1">
      <alignment horizontal="center"/>
      <protection hidden="1" locked="0"/>
    </xf>
    <xf numFmtId="218" fontId="0" fillId="0" borderId="10" xfId="0" applyNumberFormat="1" applyFont="1" applyBorder="1" applyAlignment="1" applyProtection="1">
      <alignment/>
      <protection hidden="1" locked="0"/>
    </xf>
    <xf numFmtId="218" fontId="0" fillId="0" borderId="0" xfId="0" applyNumberFormat="1" applyBorder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Impedance vs Frequency</a:t>
            </a:r>
          </a:p>
        </c:rich>
      </c:tx>
      <c:layout>
        <c:manualLayout>
          <c:xMode val="factor"/>
          <c:yMode val="factor"/>
          <c:x val="0.03375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055"/>
          <c:w val="0.9185"/>
          <c:h val="0.84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'參數轉換'!$V$2</c:f>
              <c:strCache>
                <c:ptCount val="1"/>
                <c:pt idx="0">
                  <c:v>Z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'參數轉換'!$V$3:$V$203</c:f>
              <c:numCache>
                <c:ptCount val="201"/>
                <c:pt idx="0">
                  <c:v>2.9504619864885093</c:v>
                </c:pt>
                <c:pt idx="1">
                  <c:v>3.07142340462147</c:v>
                </c:pt>
                <c:pt idx="2">
                  <c:v>3.1971615346574254</c:v>
                </c:pt>
                <c:pt idx="3">
                  <c:v>3.3236570869424105</c:v>
                </c:pt>
                <c:pt idx="4">
                  <c:v>3.4565943513752724</c:v>
                </c:pt>
                <c:pt idx="5">
                  <c:v>3.5962245479995243</c:v>
                </c:pt>
                <c:pt idx="6">
                  <c:v>3.7400400476269025</c:v>
                </c:pt>
                <c:pt idx="7">
                  <c:v>3.8890722294410573</c:v>
                </c:pt>
                <c:pt idx="8">
                  <c:v>4.0503763872911955</c:v>
                </c:pt>
                <c:pt idx="9">
                  <c:v>4.212980004188967</c:v>
                </c:pt>
                <c:pt idx="10">
                  <c:v>4.380491791832779</c:v>
                </c:pt>
                <c:pt idx="11">
                  <c:v>4.557842397274894</c:v>
                </c:pt>
                <c:pt idx="12">
                  <c:v>4.738215297143646</c:v>
                </c:pt>
                <c:pt idx="13">
                  <c:v>4.930533502538537</c:v>
                </c:pt>
                <c:pt idx="14">
                  <c:v>5.129929759800087</c:v>
                </c:pt>
                <c:pt idx="15">
                  <c:v>5.335196265802949</c:v>
                </c:pt>
                <c:pt idx="16">
                  <c:v>5.55135002149836</c:v>
                </c:pt>
                <c:pt idx="17">
                  <c:v>5.7722606877718174</c:v>
                </c:pt>
                <c:pt idx="18">
                  <c:v>6.006472141744847</c:v>
                </c:pt>
                <c:pt idx="19">
                  <c:v>6.250015205559568</c:v>
                </c:pt>
                <c:pt idx="20">
                  <c:v>6.502418429126817</c:v>
                </c:pt>
                <c:pt idx="21">
                  <c:v>6.763946580764602</c:v>
                </c:pt>
                <c:pt idx="22">
                  <c:v>7.032619042633717</c:v>
                </c:pt>
                <c:pt idx="23">
                  <c:v>7.317971012448834</c:v>
                </c:pt>
                <c:pt idx="24">
                  <c:v>7.616036664459814</c:v>
                </c:pt>
                <c:pt idx="25">
                  <c:v>7.924403165430553</c:v>
                </c:pt>
                <c:pt idx="26">
                  <c:v>8.247355533220123</c:v>
                </c:pt>
                <c:pt idx="27">
                  <c:v>8.579985215250979</c:v>
                </c:pt>
                <c:pt idx="28">
                  <c:v>8.927287074595876</c:v>
                </c:pt>
                <c:pt idx="29">
                  <c:v>9.28964540754011</c:v>
                </c:pt>
                <c:pt idx="30">
                  <c:v>9.669034090195007</c:v>
                </c:pt>
                <c:pt idx="31">
                  <c:v>10.06488210364271</c:v>
                </c:pt>
                <c:pt idx="32">
                  <c:v>10.476790980249662</c:v>
                </c:pt>
                <c:pt idx="33">
                  <c:v>10.901988427075494</c:v>
                </c:pt>
                <c:pt idx="34">
                  <c:v>11.35073909670067</c:v>
                </c:pt>
                <c:pt idx="35">
                  <c:v>11.815357394832704</c:v>
                </c:pt>
                <c:pt idx="36">
                  <c:v>12.301414008915527</c:v>
                </c:pt>
                <c:pt idx="37">
                  <c:v>12.809422180847989</c:v>
                </c:pt>
                <c:pt idx="38">
                  <c:v>13.34008682920348</c:v>
                </c:pt>
                <c:pt idx="39">
                  <c:v>13.892584208261104</c:v>
                </c:pt>
                <c:pt idx="40">
                  <c:v>14.471143179554236</c:v>
                </c:pt>
                <c:pt idx="41">
                  <c:v>15.078911984185288</c:v>
                </c:pt>
                <c:pt idx="42">
                  <c:v>15.708357744730954</c:v>
                </c:pt>
                <c:pt idx="43">
                  <c:v>16.365315220706165</c:v>
                </c:pt>
                <c:pt idx="44">
                  <c:v>17.056990222663263</c:v>
                </c:pt>
                <c:pt idx="45">
                  <c:v>17.77354009870427</c:v>
                </c:pt>
                <c:pt idx="46">
                  <c:v>18.528301788643226</c:v>
                </c:pt>
                <c:pt idx="47">
                  <c:v>19.313642903750996</c:v>
                </c:pt>
                <c:pt idx="48">
                  <c:v>20.140678164373607</c:v>
                </c:pt>
                <c:pt idx="49">
                  <c:v>20.99340588206678</c:v>
                </c:pt>
                <c:pt idx="50">
                  <c:v>21.88565162003514</c:v>
                </c:pt>
                <c:pt idx="51">
                  <c:v>22.8108682447549</c:v>
                </c:pt>
                <c:pt idx="52">
                  <c:v>23.777075805877786</c:v>
                </c:pt>
                <c:pt idx="53">
                  <c:v>24.781366155425854</c:v>
                </c:pt>
                <c:pt idx="54">
                  <c:v>25.828898577354707</c:v>
                </c:pt>
                <c:pt idx="55">
                  <c:v>26.91144288578543</c:v>
                </c:pt>
                <c:pt idx="56">
                  <c:v>28.03854113286402</c:v>
                </c:pt>
                <c:pt idx="57">
                  <c:v>29.21581027374929</c:v>
                </c:pt>
                <c:pt idx="58">
                  <c:v>30.419246346380547</c:v>
                </c:pt>
                <c:pt idx="59">
                  <c:v>31.67416522040441</c:v>
                </c:pt>
                <c:pt idx="60">
                  <c:v>32.98139223813336</c:v>
                </c:pt>
                <c:pt idx="61">
                  <c:v>34.31688131337687</c:v>
                </c:pt>
                <c:pt idx="62">
                  <c:v>35.711131369146266</c:v>
                </c:pt>
                <c:pt idx="63">
                  <c:v>37.14155880762321</c:v>
                </c:pt>
                <c:pt idx="64">
                  <c:v>38.64963957355504</c:v>
                </c:pt>
                <c:pt idx="65">
                  <c:v>40.18110782470951</c:v>
                </c:pt>
                <c:pt idx="66">
                  <c:v>41.78065257231161</c:v>
                </c:pt>
                <c:pt idx="67">
                  <c:v>43.4425826247465</c:v>
                </c:pt>
                <c:pt idx="68">
                  <c:v>45.15618102119247</c:v>
                </c:pt>
                <c:pt idx="69">
                  <c:v>46.92506406803802</c:v>
                </c:pt>
                <c:pt idx="70">
                  <c:v>48.73640112695814</c:v>
                </c:pt>
                <c:pt idx="71">
                  <c:v>50.64801563402585</c:v>
                </c:pt>
                <c:pt idx="72">
                  <c:v>52.59971544504999</c:v>
                </c:pt>
                <c:pt idx="73">
                  <c:v>54.62556280960095</c:v>
                </c:pt>
                <c:pt idx="74">
                  <c:v>56.71634944784657</c:v>
                </c:pt>
                <c:pt idx="75">
                  <c:v>58.87191469464422</c:v>
                </c:pt>
                <c:pt idx="76">
                  <c:v>61.105068443459935</c:v>
                </c:pt>
                <c:pt idx="77">
                  <c:v>63.42202483777509</c:v>
                </c:pt>
                <c:pt idx="78">
                  <c:v>65.7794719091254</c:v>
                </c:pt>
                <c:pt idx="79">
                  <c:v>68.24561772681342</c:v>
                </c:pt>
                <c:pt idx="80">
                  <c:v>70.80723312706255</c:v>
                </c:pt>
                <c:pt idx="81">
                  <c:v>73.46756760559255</c:v>
                </c:pt>
                <c:pt idx="82">
                  <c:v>76.18879287650375</c:v>
                </c:pt>
                <c:pt idx="83">
                  <c:v>79.01335566545615</c:v>
                </c:pt>
                <c:pt idx="84">
                  <c:v>81.92252871239722</c:v>
                </c:pt>
                <c:pt idx="85">
                  <c:v>84.9955198662274</c:v>
                </c:pt>
                <c:pt idx="86">
                  <c:v>88.09608697662055</c:v>
                </c:pt>
                <c:pt idx="87">
                  <c:v>91.31193045773058</c:v>
                </c:pt>
                <c:pt idx="88">
                  <c:v>94.67249706455549</c:v>
                </c:pt>
                <c:pt idx="89">
                  <c:v>98.14827278742825</c:v>
                </c:pt>
                <c:pt idx="90">
                  <c:v>101.74815978973658</c:v>
                </c:pt>
                <c:pt idx="91">
                  <c:v>105.50285080653879</c:v>
                </c:pt>
                <c:pt idx="92">
                  <c:v>109.35923760659313</c:v>
                </c:pt>
                <c:pt idx="93">
                  <c:v>113.43061458761484</c:v>
                </c:pt>
                <c:pt idx="94">
                  <c:v>117.60485001359672</c:v>
                </c:pt>
                <c:pt idx="95">
                  <c:v>121.97230869173029</c:v>
                </c:pt>
                <c:pt idx="96">
                  <c:v>126.50249374481655</c:v>
                </c:pt>
                <c:pt idx="97">
                  <c:v>131.24639386947342</c:v>
                </c:pt>
                <c:pt idx="98">
                  <c:v>136.2112670203692</c:v>
                </c:pt>
                <c:pt idx="99">
                  <c:v>141.36768319004588</c:v>
                </c:pt>
                <c:pt idx="100">
                  <c:v>146.73509571281932</c:v>
                </c:pt>
                <c:pt idx="101">
                  <c:v>152.42191455161418</c:v>
                </c:pt>
                <c:pt idx="102">
                  <c:v>158.27605907291326</c:v>
                </c:pt>
                <c:pt idx="103">
                  <c:v>164.47095242112255</c:v>
                </c:pt>
                <c:pt idx="104">
                  <c:v>170.92119952064945</c:v>
                </c:pt>
                <c:pt idx="105">
                  <c:v>177.8248859054375</c:v>
                </c:pt>
                <c:pt idx="106">
                  <c:v>185.00492661776704</c:v>
                </c:pt>
                <c:pt idx="107">
                  <c:v>192.59595793302435</c:v>
                </c:pt>
                <c:pt idx="108">
                  <c:v>200.6052062345473</c:v>
                </c:pt>
                <c:pt idx="109">
                  <c:v>208.98229977089326</c:v>
                </c:pt>
                <c:pt idx="110">
                  <c:v>218.02083102489166</c:v>
                </c:pt>
                <c:pt idx="111">
                  <c:v>227.5333162099584</c:v>
                </c:pt>
                <c:pt idx="112">
                  <c:v>237.60448190514964</c:v>
                </c:pt>
                <c:pt idx="113">
                  <c:v>248.32020006653582</c:v>
                </c:pt>
                <c:pt idx="114">
                  <c:v>259.7896972746818</c:v>
                </c:pt>
                <c:pt idx="115">
                  <c:v>271.84057601587494</c:v>
                </c:pt>
                <c:pt idx="116">
                  <c:v>284.75037234170253</c:v>
                </c:pt>
                <c:pt idx="117">
                  <c:v>298.3750081083564</c:v>
                </c:pt>
                <c:pt idx="118">
                  <c:v>312.8319339066627</c:v>
                </c:pt>
                <c:pt idx="119">
                  <c:v>328.14502525365066</c:v>
                </c:pt>
                <c:pt idx="120">
                  <c:v>344.31497359452277</c:v>
                </c:pt>
                <c:pt idx="121">
                  <c:v>361.22933490202075</c:v>
                </c:pt>
                <c:pt idx="122">
                  <c:v>378.482143364913</c:v>
                </c:pt>
                <c:pt idx="123">
                  <c:v>396.2691142419666</c:v>
                </c:pt>
                <c:pt idx="124">
                  <c:v>413.73293859482027</c:v>
                </c:pt>
                <c:pt idx="125">
                  <c:v>430.6308077394697</c:v>
                </c:pt>
                <c:pt idx="126">
                  <c:v>445.7409305043728</c:v>
                </c:pt>
                <c:pt idx="127">
                  <c:v>458.70920560847486</c:v>
                </c:pt>
                <c:pt idx="128">
                  <c:v>468.6537590212409</c:v>
                </c:pt>
                <c:pt idx="129">
                  <c:v>474.16533333443755</c:v>
                </c:pt>
                <c:pt idx="130">
                  <c:v>475.1346605799274</c:v>
                </c:pt>
                <c:pt idx="131">
                  <c:v>470.6359743982555</c:v>
                </c:pt>
                <c:pt idx="132">
                  <c:v>461.7014988823771</c:v>
                </c:pt>
                <c:pt idx="133">
                  <c:v>448.3845900115184</c:v>
                </c:pt>
                <c:pt idx="134">
                  <c:v>431.09360877873405</c:v>
                </c:pt>
                <c:pt idx="135">
                  <c:v>412.12293125600013</c:v>
                </c:pt>
                <c:pt idx="136">
                  <c:v>391.04533819960994</c:v>
                </c:pt>
                <c:pt idx="137">
                  <c:v>369.9689148542635</c:v>
                </c:pt>
                <c:pt idx="138">
                  <c:v>348.8826645764497</c:v>
                </c:pt>
                <c:pt idx="139">
                  <c:v>327.977411365087</c:v>
                </c:pt>
                <c:pt idx="140">
                  <c:v>308.64681689152314</c:v>
                </c:pt>
                <c:pt idx="141">
                  <c:v>289.45766740377616</c:v>
                </c:pt>
                <c:pt idx="142">
                  <c:v>271.9294046840825</c:v>
                </c:pt>
                <c:pt idx="143">
                  <c:v>255.4319784132191</c:v>
                </c:pt>
                <c:pt idx="144">
                  <c:v>240.05623102203919</c:v>
                </c:pt>
                <c:pt idx="145">
                  <c:v>226.07448529552633</c:v>
                </c:pt>
                <c:pt idx="146">
                  <c:v>212.82821367065046</c:v>
                </c:pt>
                <c:pt idx="147">
                  <c:v>200.58562719214694</c:v>
                </c:pt>
                <c:pt idx="148">
                  <c:v>189.23860770026727</c:v>
                </c:pt>
                <c:pt idx="149">
                  <c:v>178.74894419608387</c:v>
                </c:pt>
                <c:pt idx="150">
                  <c:v>168.9431750694758</c:v>
                </c:pt>
                <c:pt idx="151">
                  <c:v>159.89538162471348</c:v>
                </c:pt>
                <c:pt idx="152">
                  <c:v>151.47657377454976</c:v>
                </c:pt>
                <c:pt idx="153">
                  <c:v>143.63024757542365</c:v>
                </c:pt>
                <c:pt idx="154">
                  <c:v>136.31926119721825</c:v>
                </c:pt>
                <c:pt idx="155">
                  <c:v>129.63144570377779</c:v>
                </c:pt>
                <c:pt idx="156">
                  <c:v>123.24358277241666</c:v>
                </c:pt>
                <c:pt idx="157">
                  <c:v>117.30111317773444</c:v>
                </c:pt>
                <c:pt idx="158">
                  <c:v>111.75787720798748</c:v>
                </c:pt>
                <c:pt idx="159">
                  <c:v>106.64422844403734</c:v>
                </c:pt>
                <c:pt idx="160">
                  <c:v>101.79233119330154</c:v>
                </c:pt>
                <c:pt idx="161">
                  <c:v>97.2582661783739</c:v>
                </c:pt>
                <c:pt idx="162">
                  <c:v>93.03193536313508</c:v>
                </c:pt>
                <c:pt idx="163">
                  <c:v>89.00053109905868</c:v>
                </c:pt>
                <c:pt idx="164">
                  <c:v>85.29670975146779</c:v>
                </c:pt>
                <c:pt idx="165">
                  <c:v>81.7497392924508</c:v>
                </c:pt>
                <c:pt idx="166">
                  <c:v>78.50996132032485</c:v>
                </c:pt>
                <c:pt idx="167">
                  <c:v>75.40394366550272</c:v>
                </c:pt>
                <c:pt idx="168">
                  <c:v>72.50762760351607</c:v>
                </c:pt>
                <c:pt idx="169">
                  <c:v>69.75907288993758</c:v>
                </c:pt>
                <c:pt idx="170">
                  <c:v>67.2058234450467</c:v>
                </c:pt>
                <c:pt idx="171">
                  <c:v>64.79207254547548</c:v>
                </c:pt>
                <c:pt idx="172">
                  <c:v>62.525811274244425</c:v>
                </c:pt>
                <c:pt idx="173">
                  <c:v>60.39673575373214</c:v>
                </c:pt>
                <c:pt idx="174">
                  <c:v>58.381242557853845</c:v>
                </c:pt>
                <c:pt idx="175">
                  <c:v>56.50244720039759</c:v>
                </c:pt>
                <c:pt idx="176">
                  <c:v>54.7079618431743</c:v>
                </c:pt>
                <c:pt idx="177">
                  <c:v>53.04705398740907</c:v>
                </c:pt>
                <c:pt idx="178">
                  <c:v>51.497450746611</c:v>
                </c:pt>
                <c:pt idx="179">
                  <c:v>50.01914975277298</c:v>
                </c:pt>
                <c:pt idx="180">
                  <c:v>48.630875936552954</c:v>
                </c:pt>
                <c:pt idx="181">
                  <c:v>47.339582458933535</c:v>
                </c:pt>
                <c:pt idx="182">
                  <c:v>46.107140195712645</c:v>
                </c:pt>
                <c:pt idx="183">
                  <c:v>44.93514104002495</c:v>
                </c:pt>
                <c:pt idx="184">
                  <c:v>43.844841173145625</c:v>
                </c:pt>
                <c:pt idx="185">
                  <c:v>42.7822249796185</c:v>
                </c:pt>
                <c:pt idx="186">
                  <c:v>41.765600984000486</c:v>
                </c:pt>
                <c:pt idx="187">
                  <c:v>40.80059512261369</c:v>
                </c:pt>
                <c:pt idx="188">
                  <c:v>39.8926166541537</c:v>
                </c:pt>
                <c:pt idx="189">
                  <c:v>39.04567714183755</c:v>
                </c:pt>
                <c:pt idx="190">
                  <c:v>38.10204791478542</c:v>
                </c:pt>
                <c:pt idx="191">
                  <c:v>37.02280038545899</c:v>
                </c:pt>
                <c:pt idx="192">
                  <c:v>36.05313335170467</c:v>
                </c:pt>
                <c:pt idx="193">
                  <c:v>35.156711427718385</c:v>
                </c:pt>
                <c:pt idx="194">
                  <c:v>34.323317136727134</c:v>
                </c:pt>
                <c:pt idx="195">
                  <c:v>33.616890516463585</c:v>
                </c:pt>
                <c:pt idx="196">
                  <c:v>35.19341826706703</c:v>
                </c:pt>
                <c:pt idx="197">
                  <c:v>33.49454606285317</c:v>
                </c:pt>
                <c:pt idx="198">
                  <c:v>31.801886272809508</c:v>
                </c:pt>
                <c:pt idx="199">
                  <c:v>30.639100498200428</c:v>
                </c:pt>
                <c:pt idx="200">
                  <c:v>29.75767152357012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'參數轉換'!$T$2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'參數轉換'!$T$3:$T$203</c:f>
              <c:numCache>
                <c:ptCount val="201"/>
                <c:pt idx="0">
                  <c:v>0.137396973518999</c:v>
                </c:pt>
                <c:pt idx="1">
                  <c:v>0.14036054214599</c:v>
                </c:pt>
                <c:pt idx="2">
                  <c:v>0.146843744589997</c:v>
                </c:pt>
                <c:pt idx="3">
                  <c:v>0.149987682039998</c:v>
                </c:pt>
                <c:pt idx="4">
                  <c:v>0.15290305964899</c:v>
                </c:pt>
                <c:pt idx="5">
                  <c:v>0.158177368590007</c:v>
                </c:pt>
                <c:pt idx="6">
                  <c:v>0.162732668082999</c:v>
                </c:pt>
                <c:pt idx="7">
                  <c:v>0.167715994189011</c:v>
                </c:pt>
                <c:pt idx="8">
                  <c:v>0.171861609207991</c:v>
                </c:pt>
                <c:pt idx="9">
                  <c:v>0.173742262841992</c:v>
                </c:pt>
                <c:pt idx="10">
                  <c:v>0.182759645545993</c:v>
                </c:pt>
                <c:pt idx="11">
                  <c:v>0.185158848565004</c:v>
                </c:pt>
                <c:pt idx="12">
                  <c:v>0.191089314995008</c:v>
                </c:pt>
                <c:pt idx="13">
                  <c:v>0.197755903722996</c:v>
                </c:pt>
                <c:pt idx="14">
                  <c:v>0.204287280005011</c:v>
                </c:pt>
                <c:pt idx="15">
                  <c:v>0.212164236171009</c:v>
                </c:pt>
                <c:pt idx="16">
                  <c:v>0.217716840387006</c:v>
                </c:pt>
                <c:pt idx="17">
                  <c:v>0.224162072841994</c:v>
                </c:pt>
                <c:pt idx="18">
                  <c:v>0.23163477486301</c:v>
                </c:pt>
                <c:pt idx="19">
                  <c:v>0.239730452011999</c:v>
                </c:pt>
                <c:pt idx="20">
                  <c:v>0.246918908523996</c:v>
                </c:pt>
                <c:pt idx="21">
                  <c:v>0.252806216211998</c:v>
                </c:pt>
                <c:pt idx="22">
                  <c:v>0.258340409828994</c:v>
                </c:pt>
                <c:pt idx="23">
                  <c:v>0.272469820733989</c:v>
                </c:pt>
                <c:pt idx="24">
                  <c:v>0.282329677663995</c:v>
                </c:pt>
                <c:pt idx="25">
                  <c:v>0.290891248961</c:v>
                </c:pt>
                <c:pt idx="26">
                  <c:v>0.299691116176004</c:v>
                </c:pt>
                <c:pt idx="27">
                  <c:v>0.311931600085003</c:v>
                </c:pt>
                <c:pt idx="28">
                  <c:v>0.322726425367992</c:v>
                </c:pt>
                <c:pt idx="29">
                  <c:v>0.33500235777999</c:v>
                </c:pt>
                <c:pt idx="30">
                  <c:v>0.346013783123</c:v>
                </c:pt>
                <c:pt idx="31">
                  <c:v>0.359488527464991</c:v>
                </c:pt>
                <c:pt idx="32">
                  <c:v>0.376975725413997</c:v>
                </c:pt>
                <c:pt idx="33">
                  <c:v>0.388401189106991</c:v>
                </c:pt>
                <c:pt idx="34">
                  <c:v>0.40496930468501</c:v>
                </c:pt>
                <c:pt idx="35">
                  <c:v>0.423860897734007</c:v>
                </c:pt>
                <c:pt idx="36">
                  <c:v>0.441091818570993</c:v>
                </c:pt>
                <c:pt idx="37">
                  <c:v>0.460579268035</c:v>
                </c:pt>
                <c:pt idx="38">
                  <c:v>0.482647184919993</c:v>
                </c:pt>
                <c:pt idx="39">
                  <c:v>0.507968837207007</c:v>
                </c:pt>
                <c:pt idx="40">
                  <c:v>0.532237206436004</c:v>
                </c:pt>
                <c:pt idx="41">
                  <c:v>0.560817190447005</c:v>
                </c:pt>
                <c:pt idx="42">
                  <c:v>0.601682787260005</c:v>
                </c:pt>
                <c:pt idx="43">
                  <c:v>0.634500642822999</c:v>
                </c:pt>
                <c:pt idx="44">
                  <c:v>0.675680860620997</c:v>
                </c:pt>
                <c:pt idx="45">
                  <c:v>0.727065788320003</c:v>
                </c:pt>
                <c:pt idx="46">
                  <c:v>0.784406859660991</c:v>
                </c:pt>
                <c:pt idx="47">
                  <c:v>0.838621326947009</c:v>
                </c:pt>
                <c:pt idx="48">
                  <c:v>0.921575451444001</c:v>
                </c:pt>
                <c:pt idx="49">
                  <c:v>1.0070263979</c:v>
                </c:pt>
                <c:pt idx="50">
                  <c:v>1.10082214032501</c:v>
                </c:pt>
                <c:pt idx="51">
                  <c:v>1.226236651964</c:v>
                </c:pt>
                <c:pt idx="52">
                  <c:v>1.35413139609899</c:v>
                </c:pt>
                <c:pt idx="53">
                  <c:v>1.50579716143999</c:v>
                </c:pt>
                <c:pt idx="54">
                  <c:v>1.66388267655999</c:v>
                </c:pt>
                <c:pt idx="55">
                  <c:v>1.849593495386</c:v>
                </c:pt>
                <c:pt idx="56">
                  <c:v>2.065913705666</c:v>
                </c:pt>
                <c:pt idx="57">
                  <c:v>2.30934678879</c:v>
                </c:pt>
                <c:pt idx="58">
                  <c:v>2.570487308247</c:v>
                </c:pt>
                <c:pt idx="59">
                  <c:v>2.848208173728</c:v>
                </c:pt>
                <c:pt idx="60">
                  <c:v>3.17795778377301</c:v>
                </c:pt>
                <c:pt idx="61">
                  <c:v>3.516765350203</c:v>
                </c:pt>
                <c:pt idx="62">
                  <c:v>3.89406512155399</c:v>
                </c:pt>
                <c:pt idx="63">
                  <c:v>4.28485281676001</c:v>
                </c:pt>
                <c:pt idx="64">
                  <c:v>4.72796743227299</c:v>
                </c:pt>
                <c:pt idx="65">
                  <c:v>5.210928693797</c:v>
                </c:pt>
                <c:pt idx="66">
                  <c:v>5.718182121683</c:v>
                </c:pt>
                <c:pt idx="67">
                  <c:v>6.27308296770901</c:v>
                </c:pt>
                <c:pt idx="68">
                  <c:v>6.88327748794499</c:v>
                </c:pt>
                <c:pt idx="69">
                  <c:v>7.501539812289</c:v>
                </c:pt>
                <c:pt idx="70">
                  <c:v>8.15376869978499</c:v>
                </c:pt>
                <c:pt idx="71">
                  <c:v>8.87363414883899</c:v>
                </c:pt>
                <c:pt idx="72">
                  <c:v>9.640185871219</c:v>
                </c:pt>
                <c:pt idx="73">
                  <c:v>10.452628578143</c:v>
                </c:pt>
                <c:pt idx="74">
                  <c:v>11.31370205637</c:v>
                </c:pt>
                <c:pt idx="75">
                  <c:v>12.205700671462</c:v>
                </c:pt>
                <c:pt idx="76">
                  <c:v>13.176274830048</c:v>
                </c:pt>
                <c:pt idx="77">
                  <c:v>14.194005228136</c:v>
                </c:pt>
                <c:pt idx="78">
                  <c:v>15.261466659662</c:v>
                </c:pt>
                <c:pt idx="79">
                  <c:v>16.398404513826</c:v>
                </c:pt>
                <c:pt idx="80">
                  <c:v>17.609468977055</c:v>
                </c:pt>
                <c:pt idx="81">
                  <c:v>18.901060018236</c:v>
                </c:pt>
                <c:pt idx="82">
                  <c:v>20.228830882385</c:v>
                </c:pt>
                <c:pt idx="83">
                  <c:v>21.655323359666</c:v>
                </c:pt>
                <c:pt idx="84">
                  <c:v>23.15542024601</c:v>
                </c:pt>
                <c:pt idx="85">
                  <c:v>24.767512000961</c:v>
                </c:pt>
                <c:pt idx="86">
                  <c:v>26.45976284599</c:v>
                </c:pt>
                <c:pt idx="87">
                  <c:v>28.222479936901</c:v>
                </c:pt>
                <c:pt idx="88">
                  <c:v>30.117928485333</c:v>
                </c:pt>
                <c:pt idx="89">
                  <c:v>32.089097904256</c:v>
                </c:pt>
                <c:pt idx="90">
                  <c:v>34.21633403944</c:v>
                </c:pt>
                <c:pt idx="91">
                  <c:v>36.473939507334</c:v>
                </c:pt>
                <c:pt idx="92">
                  <c:v>38.876546012334</c:v>
                </c:pt>
                <c:pt idx="93">
                  <c:v>41.409711413572</c:v>
                </c:pt>
                <c:pt idx="94">
                  <c:v>44.085110903569</c:v>
                </c:pt>
                <c:pt idx="95">
                  <c:v>46.953885388891</c:v>
                </c:pt>
                <c:pt idx="96">
                  <c:v>50.02370086392</c:v>
                </c:pt>
                <c:pt idx="97">
                  <c:v>53.230977119619</c:v>
                </c:pt>
                <c:pt idx="98">
                  <c:v>56.745544380056</c:v>
                </c:pt>
                <c:pt idx="99">
                  <c:v>60.441570138925</c:v>
                </c:pt>
                <c:pt idx="100">
                  <c:v>64.415583780695</c:v>
                </c:pt>
                <c:pt idx="101">
                  <c:v>68.725235032809</c:v>
                </c:pt>
                <c:pt idx="102">
                  <c:v>73.251878910917</c:v>
                </c:pt>
                <c:pt idx="103">
                  <c:v>78.160378619633</c:v>
                </c:pt>
                <c:pt idx="104">
                  <c:v>83.460409691868</c:v>
                </c:pt>
                <c:pt idx="105">
                  <c:v>89.229660954427</c:v>
                </c:pt>
                <c:pt idx="106">
                  <c:v>95.420820709921</c:v>
                </c:pt>
                <c:pt idx="107">
                  <c:v>102.164859223114</c:v>
                </c:pt>
                <c:pt idx="108">
                  <c:v>109.412970123595</c:v>
                </c:pt>
                <c:pt idx="109">
                  <c:v>117.418440278757</c:v>
                </c:pt>
                <c:pt idx="110">
                  <c:v>126.138228083286</c:v>
                </c:pt>
                <c:pt idx="111">
                  <c:v>135.70182659829</c:v>
                </c:pt>
                <c:pt idx="112">
                  <c:v>146.105540729328</c:v>
                </c:pt>
                <c:pt idx="113">
                  <c:v>157.612329057603</c:v>
                </c:pt>
                <c:pt idx="114">
                  <c:v>170.16070438907</c:v>
                </c:pt>
                <c:pt idx="115">
                  <c:v>184.04313031141</c:v>
                </c:pt>
                <c:pt idx="116">
                  <c:v>199.326700103746</c:v>
                </c:pt>
                <c:pt idx="117">
                  <c:v>216.227814978417</c:v>
                </c:pt>
                <c:pt idx="118">
                  <c:v>234.718993000717</c:v>
                </c:pt>
                <c:pt idx="119">
                  <c:v>254.992652707941</c:v>
                </c:pt>
                <c:pt idx="120">
                  <c:v>277.242973625663</c:v>
                </c:pt>
                <c:pt idx="121">
                  <c:v>301.181855524847</c:v>
                </c:pt>
                <c:pt idx="122">
                  <c:v>326.828504370652</c:v>
                </c:pt>
                <c:pt idx="123">
                  <c:v>353.634690405399</c:v>
                </c:pt>
                <c:pt idx="124">
                  <c:v>380.974606908083</c:v>
                </c:pt>
                <c:pt idx="125">
                  <c:v>407.763764770183</c:v>
                </c:pt>
                <c:pt idx="126">
                  <c:v>432.25686109005</c:v>
                </c:pt>
                <c:pt idx="127">
                  <c:v>452.791893146105</c:v>
                </c:pt>
                <c:pt idx="128">
                  <c:v>467.541042974068</c:v>
                </c:pt>
                <c:pt idx="129">
                  <c:v>474.008213779643</c:v>
                </c:pt>
                <c:pt idx="130">
                  <c:v>471.423575450815</c:v>
                </c:pt>
                <c:pt idx="131">
                  <c:v>458.822726878978</c:v>
                </c:pt>
                <c:pt idx="132">
                  <c:v>437.916604380977</c:v>
                </c:pt>
                <c:pt idx="133">
                  <c:v>410.259936397678</c:v>
                </c:pt>
                <c:pt idx="134">
                  <c:v>377.362363899604</c:v>
                </c:pt>
                <c:pt idx="135">
                  <c:v>343.17703996849</c:v>
                </c:pt>
                <c:pt idx="136">
                  <c:v>308.253396575144</c:v>
                </c:pt>
                <c:pt idx="137">
                  <c:v>275.177418510665</c:v>
                </c:pt>
                <c:pt idx="138">
                  <c:v>244.698438064807</c:v>
                </c:pt>
                <c:pt idx="139">
                  <c:v>216.77219414973</c:v>
                </c:pt>
                <c:pt idx="140">
                  <c:v>192.303799858561</c:v>
                </c:pt>
                <c:pt idx="141">
                  <c:v>170.356324388069</c:v>
                </c:pt>
                <c:pt idx="142">
                  <c:v>151.239127692537</c:v>
                </c:pt>
                <c:pt idx="143">
                  <c:v>134.695187602422</c:v>
                </c:pt>
                <c:pt idx="144">
                  <c:v>120.540014381591</c:v>
                </c:pt>
                <c:pt idx="145">
                  <c:v>108.446994413209</c:v>
                </c:pt>
                <c:pt idx="146">
                  <c:v>97.747760805173</c:v>
                </c:pt>
                <c:pt idx="147">
                  <c:v>88.681939836772</c:v>
                </c:pt>
                <c:pt idx="148">
                  <c:v>80.721032914361</c:v>
                </c:pt>
                <c:pt idx="149">
                  <c:v>73.918113667004</c:v>
                </c:pt>
                <c:pt idx="150">
                  <c:v>68.067268362113</c:v>
                </c:pt>
                <c:pt idx="151">
                  <c:v>63.102219553687</c:v>
                </c:pt>
                <c:pt idx="152">
                  <c:v>58.66264040016</c:v>
                </c:pt>
                <c:pt idx="153">
                  <c:v>54.735569907485</c:v>
                </c:pt>
                <c:pt idx="154">
                  <c:v>51.384652973287</c:v>
                </c:pt>
                <c:pt idx="155">
                  <c:v>48.485391477803</c:v>
                </c:pt>
                <c:pt idx="156">
                  <c:v>45.857217577072</c:v>
                </c:pt>
                <c:pt idx="157">
                  <c:v>43.648174943809</c:v>
                </c:pt>
                <c:pt idx="158">
                  <c:v>41.709953076501</c:v>
                </c:pt>
                <c:pt idx="159">
                  <c:v>39.96146139682</c:v>
                </c:pt>
                <c:pt idx="160">
                  <c:v>38.501139691616</c:v>
                </c:pt>
                <c:pt idx="161">
                  <c:v>37.224166003566</c:v>
                </c:pt>
                <c:pt idx="162">
                  <c:v>36.079782175143</c:v>
                </c:pt>
                <c:pt idx="163">
                  <c:v>35.030940799126</c:v>
                </c:pt>
                <c:pt idx="164">
                  <c:v>34.17589116083</c:v>
                </c:pt>
                <c:pt idx="165">
                  <c:v>33.384088121175</c:v>
                </c:pt>
                <c:pt idx="166">
                  <c:v>32.702006995292</c:v>
                </c:pt>
                <c:pt idx="167">
                  <c:v>32.075482381058</c:v>
                </c:pt>
                <c:pt idx="168">
                  <c:v>31.504403641021</c:v>
                </c:pt>
                <c:pt idx="169">
                  <c:v>31.032542107377</c:v>
                </c:pt>
                <c:pt idx="170">
                  <c:v>30.603410619185</c:v>
                </c:pt>
                <c:pt idx="171">
                  <c:v>30.215180648494</c:v>
                </c:pt>
                <c:pt idx="172">
                  <c:v>29.881477085774</c:v>
                </c:pt>
                <c:pt idx="173">
                  <c:v>29.54279147537</c:v>
                </c:pt>
                <c:pt idx="174">
                  <c:v>29.282800590715</c:v>
                </c:pt>
                <c:pt idx="175">
                  <c:v>29.022753662816</c:v>
                </c:pt>
                <c:pt idx="176">
                  <c:v>28.802894310445</c:v>
                </c:pt>
                <c:pt idx="177">
                  <c:v>28.591353267733</c:v>
                </c:pt>
                <c:pt idx="178">
                  <c:v>28.40684052673</c:v>
                </c:pt>
                <c:pt idx="179">
                  <c:v>28.222372555388</c:v>
                </c:pt>
                <c:pt idx="180">
                  <c:v>28.050256220761</c:v>
                </c:pt>
                <c:pt idx="181">
                  <c:v>27.875430155846</c:v>
                </c:pt>
                <c:pt idx="182">
                  <c:v>27.708146362976</c:v>
                </c:pt>
                <c:pt idx="183">
                  <c:v>27.541989589743</c:v>
                </c:pt>
                <c:pt idx="184">
                  <c:v>27.37334759437</c:v>
                </c:pt>
                <c:pt idx="185">
                  <c:v>27.176879086636</c:v>
                </c:pt>
                <c:pt idx="186">
                  <c:v>26.977062624332</c:v>
                </c:pt>
                <c:pt idx="187">
                  <c:v>26.773686164705</c:v>
                </c:pt>
                <c:pt idx="188">
                  <c:v>26.577056234841</c:v>
                </c:pt>
                <c:pt idx="189">
                  <c:v>26.32961276709</c:v>
                </c:pt>
                <c:pt idx="190">
                  <c:v>25.941749899286</c:v>
                </c:pt>
                <c:pt idx="191">
                  <c:v>25.504395836198</c:v>
                </c:pt>
                <c:pt idx="192">
                  <c:v>25.255925798056</c:v>
                </c:pt>
                <c:pt idx="193">
                  <c:v>25.066868275142</c:v>
                </c:pt>
                <c:pt idx="194">
                  <c:v>24.937276214202</c:v>
                </c:pt>
                <c:pt idx="195">
                  <c:v>25.083457061767</c:v>
                </c:pt>
                <c:pt idx="196">
                  <c:v>26.875735167294</c:v>
                </c:pt>
                <c:pt idx="197">
                  <c:v>24.082056811112</c:v>
                </c:pt>
                <c:pt idx="198">
                  <c:v>23.136755166739</c:v>
                </c:pt>
                <c:pt idx="199">
                  <c:v>22.649408295</c:v>
                </c:pt>
                <c:pt idx="200">
                  <c:v>22.368430361471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'參數轉換'!$U$2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'參數轉換'!$U$3:$U$203</c:f>
              <c:numCache>
                <c:ptCount val="201"/>
                <c:pt idx="0">
                  <c:v>2.94726110234257</c:v>
                </c:pt>
                <c:pt idx="1">
                  <c:v>3.06821457018003</c:v>
                </c:pt>
                <c:pt idx="2">
                  <c:v>3.1937875310308</c:v>
                </c:pt>
                <c:pt idx="3">
                  <c:v>3.32027109236863</c:v>
                </c:pt>
                <c:pt idx="4">
                  <c:v>3.45321084851612</c:v>
                </c:pt>
                <c:pt idx="5">
                  <c:v>3.59274420460187</c:v>
                </c:pt>
                <c:pt idx="6">
                  <c:v>3.73649804450526</c:v>
                </c:pt>
                <c:pt idx="7">
                  <c:v>3.88545417565345</c:v>
                </c:pt>
                <c:pt idx="8">
                  <c:v>4.04672861284353</c:v>
                </c:pt>
                <c:pt idx="9">
                  <c:v>4.20939593549937</c:v>
                </c:pt>
                <c:pt idx="10">
                  <c:v>4.37667764980176</c:v>
                </c:pt>
                <c:pt idx="11">
                  <c:v>4.55407987624225</c:v>
                </c:pt>
                <c:pt idx="12">
                  <c:v>4.73436047167733</c:v>
                </c:pt>
                <c:pt idx="13">
                  <c:v>4.92656606798261</c:v>
                </c:pt>
                <c:pt idx="14">
                  <c:v>5.12586051777755</c:v>
                </c:pt>
                <c:pt idx="15">
                  <c:v>5.33097603929409</c:v>
                </c:pt>
                <c:pt idx="16">
                  <c:v>5.54707909071087</c:v>
                </c:pt>
                <c:pt idx="17">
                  <c:v>5.76790644971771</c:v>
                </c:pt>
                <c:pt idx="18">
                  <c:v>6.00200407535942</c:v>
                </c:pt>
                <c:pt idx="19">
                  <c:v>6.24541586926795</c:v>
                </c:pt>
                <c:pt idx="20">
                  <c:v>6.49772856312584</c:v>
                </c:pt>
                <c:pt idx="21">
                  <c:v>6.75922054415165</c:v>
                </c:pt>
                <c:pt idx="22">
                  <c:v>7.02787242566794</c:v>
                </c:pt>
                <c:pt idx="23">
                  <c:v>7.31289682245214</c:v>
                </c:pt>
                <c:pt idx="24">
                  <c:v>7.61080182553102</c:v>
                </c:pt>
                <c:pt idx="25">
                  <c:v>7.91906230620543</c:v>
                </c:pt>
                <c:pt idx="26">
                  <c:v>8.2419086700971</c:v>
                </c:pt>
                <c:pt idx="27">
                  <c:v>8.57431309031772</c:v>
                </c:pt>
                <c:pt idx="28">
                  <c:v>8.92145179702361</c:v>
                </c:pt>
                <c:pt idx="29">
                  <c:v>9.28360302997241</c:v>
                </c:pt>
                <c:pt idx="30">
                  <c:v>9.66284092279502</c:v>
                </c:pt>
                <c:pt idx="31">
                  <c:v>10.0584601087268</c:v>
                </c:pt>
                <c:pt idx="32">
                  <c:v>10.4700066163441</c:v>
                </c:pt>
                <c:pt idx="33">
                  <c:v>10.8950675161005</c:v>
                </c:pt>
                <c:pt idx="34">
                  <c:v>11.3435125910642</c:v>
                </c:pt>
                <c:pt idx="35">
                  <c:v>11.8077522122968</c:v>
                </c:pt>
                <c:pt idx="36">
                  <c:v>12.2935033504015</c:v>
                </c:pt>
                <c:pt idx="37">
                  <c:v>12.801139142477</c:v>
                </c:pt>
                <c:pt idx="38">
                  <c:v>13.3313528310362</c:v>
                </c:pt>
                <c:pt idx="39">
                  <c:v>13.8832944088949</c:v>
                </c:pt>
                <c:pt idx="40">
                  <c:v>14.4613522355015</c:v>
                </c:pt>
                <c:pt idx="41">
                  <c:v>15.0684793760255</c:v>
                </c:pt>
                <c:pt idx="42">
                  <c:v>15.6968302806638</c:v>
                </c:pt>
                <c:pt idx="43">
                  <c:v>16.3530104631329</c:v>
                </c:pt>
                <c:pt idx="44">
                  <c:v>17.0436020497611</c:v>
                </c:pt>
                <c:pt idx="45">
                  <c:v>17.7586627587694</c:v>
                </c:pt>
                <c:pt idx="46">
                  <c:v>18.511690172687</c:v>
                </c:pt>
                <c:pt idx="47">
                  <c:v>19.2954273464881</c:v>
                </c:pt>
                <c:pt idx="48">
                  <c:v>20.1195828885236</c:v>
                </c:pt>
                <c:pt idx="49">
                  <c:v>20.9692390983347</c:v>
                </c:pt>
                <c:pt idx="50">
                  <c:v>21.8579490677629</c:v>
                </c:pt>
                <c:pt idx="51">
                  <c:v>22.7778851905296</c:v>
                </c:pt>
                <c:pt idx="52">
                  <c:v>23.7384848303458</c:v>
                </c:pt>
                <c:pt idx="53">
                  <c:v>24.7355752598941</c:v>
                </c:pt>
                <c:pt idx="54">
                  <c:v>25.7752496817765</c:v>
                </c:pt>
                <c:pt idx="55">
                  <c:v>26.8478073983094</c:v>
                </c:pt>
                <c:pt idx="56">
                  <c:v>27.9623280400622</c:v>
                </c:pt>
                <c:pt idx="57">
                  <c:v>29.1243967724796</c:v>
                </c:pt>
                <c:pt idx="58">
                  <c:v>30.3104461082302</c:v>
                </c:pt>
                <c:pt idx="59">
                  <c:v>31.5458468361302</c:v>
                </c:pt>
                <c:pt idx="60">
                  <c:v>32.8279274138676</c:v>
                </c:pt>
                <c:pt idx="61">
                  <c:v>34.1362081161339</c:v>
                </c:pt>
                <c:pt idx="62">
                  <c:v>35.4981853126821</c:v>
                </c:pt>
                <c:pt idx="63">
                  <c:v>36.8935689111102</c:v>
                </c:pt>
                <c:pt idx="64">
                  <c:v>38.3593660417515</c:v>
                </c:pt>
                <c:pt idx="65">
                  <c:v>39.8417826931614</c:v>
                </c:pt>
                <c:pt idx="66">
                  <c:v>41.3875020095617</c:v>
                </c:pt>
                <c:pt idx="67">
                  <c:v>42.9872820167566</c:v>
                </c:pt>
                <c:pt idx="68">
                  <c:v>44.6284794211348</c:v>
                </c:pt>
                <c:pt idx="69">
                  <c:v>46.3215774583953</c:v>
                </c:pt>
                <c:pt idx="70">
                  <c:v>48.0494833562045</c:v>
                </c:pt>
                <c:pt idx="71">
                  <c:v>49.8646177630701</c:v>
                </c:pt>
                <c:pt idx="72">
                  <c:v>51.7087698680657</c:v>
                </c:pt>
                <c:pt idx="73">
                  <c:v>53.6161791633183</c:v>
                </c:pt>
                <c:pt idx="74">
                  <c:v>55.5764738038492</c:v>
                </c:pt>
                <c:pt idx="75">
                  <c:v>57.5927357479408</c:v>
                </c:pt>
                <c:pt idx="76">
                  <c:v>59.667538671232</c:v>
                </c:pt>
                <c:pt idx="77">
                  <c:v>61.8132950918086</c:v>
                </c:pt>
                <c:pt idx="78">
                  <c:v>63.9845806428349</c:v>
                </c:pt>
                <c:pt idx="79">
                  <c:v>66.2461822923803</c:v>
                </c:pt>
                <c:pt idx="80">
                  <c:v>68.5825842722212</c:v>
                </c:pt>
                <c:pt idx="81">
                  <c:v>70.9946013445343</c:v>
                </c:pt>
                <c:pt idx="82">
                  <c:v>73.4542480807656</c:v>
                </c:pt>
                <c:pt idx="83">
                  <c:v>75.9878762942101</c:v>
                </c:pt>
                <c:pt idx="84">
                  <c:v>78.5819777294019</c:v>
                </c:pt>
                <c:pt idx="85">
                  <c:v>81.3068800693552</c:v>
                </c:pt>
                <c:pt idx="86">
                  <c:v>84.0285754414905</c:v>
                </c:pt>
                <c:pt idx="87">
                  <c:v>86.8410056950554</c:v>
                </c:pt>
                <c:pt idx="88">
                  <c:v>89.7540644438492</c:v>
                </c:pt>
                <c:pt idx="89">
                  <c:v>92.7543704999743</c:v>
                </c:pt>
                <c:pt idx="90">
                  <c:v>95.8223904184154</c:v>
                </c:pt>
                <c:pt idx="91">
                  <c:v>98.9974912062024</c:v>
                </c:pt>
                <c:pt idx="92">
                  <c:v>102.215737633919</c:v>
                </c:pt>
                <c:pt idx="93">
                  <c:v>105.601799825423</c:v>
                </c:pt>
                <c:pt idx="94">
                  <c:v>109.029371012313</c:v>
                </c:pt>
                <c:pt idx="95">
                  <c:v>112.572539877528</c:v>
                </c:pt>
                <c:pt idx="96">
                  <c:v>116.191696241747</c:v>
                </c:pt>
                <c:pt idx="97">
                  <c:v>119.966991204379</c:v>
                </c:pt>
                <c:pt idx="98">
                  <c:v>123.828318474836</c:v>
                </c:pt>
                <c:pt idx="99">
                  <c:v>127.795299012376</c:v>
                </c:pt>
                <c:pt idx="100">
                  <c:v>131.840133798637</c:v>
                </c:pt>
                <c:pt idx="101">
                  <c:v>136.048822505984</c:v>
                </c:pt>
                <c:pt idx="102">
                  <c:v>140.304929035557</c:v>
                </c:pt>
                <c:pt idx="103">
                  <c:v>144.712298732163</c:v>
                </c:pt>
                <c:pt idx="104">
                  <c:v>149.15903076798</c:v>
                </c:pt>
                <c:pt idx="105">
                  <c:v>153.817286587821</c:v>
                </c:pt>
                <c:pt idx="106">
                  <c:v>158.498232948795</c:v>
                </c:pt>
                <c:pt idx="107">
                  <c:v>163.265258251903</c:v>
                </c:pt>
                <c:pt idx="108">
                  <c:v>168.140568385915</c:v>
                </c:pt>
                <c:pt idx="109">
                  <c:v>172.877157253454</c:v>
                </c:pt>
                <c:pt idx="110">
                  <c:v>177.82640461077</c:v>
                </c:pt>
                <c:pt idx="111">
                  <c:v>182.63741194889</c:v>
                </c:pt>
                <c:pt idx="112">
                  <c:v>187.374119850115</c:v>
                </c:pt>
                <c:pt idx="113">
                  <c:v>191.888705999395</c:v>
                </c:pt>
                <c:pt idx="114">
                  <c:v>196.305938503873</c:v>
                </c:pt>
                <c:pt idx="115">
                  <c:v>200.063552287317</c:v>
                </c:pt>
                <c:pt idx="116">
                  <c:v>203.351029440447</c:v>
                </c:pt>
                <c:pt idx="117">
                  <c:v>205.604419926521</c:v>
                </c:pt>
                <c:pt idx="118">
                  <c:v>206.811056755948</c:v>
                </c:pt>
                <c:pt idx="119">
                  <c:v>206.537901276464</c:v>
                </c:pt>
                <c:pt idx="120">
                  <c:v>204.179172827683</c:v>
                </c:pt>
                <c:pt idx="121">
                  <c:v>199.439520397454</c:v>
                </c:pt>
                <c:pt idx="122">
                  <c:v>190.871322039067</c:v>
                </c:pt>
                <c:pt idx="123">
                  <c:v>178.806366340772</c:v>
                </c:pt>
                <c:pt idx="124">
                  <c:v>161.348360293921</c:v>
                </c:pt>
                <c:pt idx="125">
                  <c:v>138.461564034193</c:v>
                </c:pt>
                <c:pt idx="126">
                  <c:v>108.807091531211</c:v>
                </c:pt>
                <c:pt idx="127">
                  <c:v>73.4413835049712</c:v>
                </c:pt>
                <c:pt idx="128">
                  <c:v>32.2756716345315</c:v>
                </c:pt>
                <c:pt idx="129">
                  <c:v>-12.2055973057678</c:v>
                </c:pt>
                <c:pt idx="130">
                  <c:v>-59.2685261633234</c:v>
                </c:pt>
                <c:pt idx="131">
                  <c:v>-104.785140631361</c:v>
                </c:pt>
                <c:pt idx="132">
                  <c:v>-146.278233779563</c:v>
                </c:pt>
                <c:pt idx="133">
                  <c:v>-180.929613791581</c:v>
                </c:pt>
                <c:pt idx="134">
                  <c:v>-208.421078209415</c:v>
                </c:pt>
                <c:pt idx="135">
                  <c:v>-228.199101018175</c:v>
                </c:pt>
                <c:pt idx="136">
                  <c:v>-240.616499907081</c:v>
                </c:pt>
                <c:pt idx="137">
                  <c:v>-247.294129126123</c:v>
                </c:pt>
                <c:pt idx="138">
                  <c:v>-248.680091785827</c:v>
                </c:pt>
                <c:pt idx="139">
                  <c:v>-246.128011833792</c:v>
                </c:pt>
                <c:pt idx="140">
                  <c:v>-241.416872105551</c:v>
                </c:pt>
                <c:pt idx="141">
                  <c:v>-234.018084685398</c:v>
                </c:pt>
                <c:pt idx="142">
                  <c:v>-225.991874603137</c:v>
                </c:pt>
                <c:pt idx="143">
                  <c:v>-217.031569207891</c:v>
                </c:pt>
                <c:pt idx="144">
                  <c:v>-207.59840795486</c:v>
                </c:pt>
                <c:pt idx="145">
                  <c:v>-198.365627829971</c:v>
                </c:pt>
                <c:pt idx="146">
                  <c:v>-189.053494524208</c:v>
                </c:pt>
                <c:pt idx="147">
                  <c:v>-179.916945791257</c:v>
                </c:pt>
                <c:pt idx="148">
                  <c:v>-171.158889601371</c:v>
                </c:pt>
                <c:pt idx="149">
                  <c:v>-162.749185936909</c:v>
                </c:pt>
                <c:pt idx="150">
                  <c:v>-154.624200500037</c:v>
                </c:pt>
                <c:pt idx="151">
                  <c:v>-146.917129540129</c:v>
                </c:pt>
                <c:pt idx="152">
                  <c:v>-139.656174313054</c:v>
                </c:pt>
                <c:pt idx="153">
                  <c:v>-132.791812268228</c:v>
                </c:pt>
                <c:pt idx="154">
                  <c:v>-126.263844437631</c:v>
                </c:pt>
                <c:pt idx="155">
                  <c:v>-120.222620702161</c:v>
                </c:pt>
                <c:pt idx="156">
                  <c:v>-114.394476661553</c:v>
                </c:pt>
                <c:pt idx="157">
                  <c:v>-108.877858064945</c:v>
                </c:pt>
                <c:pt idx="158">
                  <c:v>-103.682703149521</c:v>
                </c:pt>
                <c:pt idx="159">
                  <c:v>-98.8740262326486</c:v>
                </c:pt>
                <c:pt idx="160">
                  <c:v>-94.230254866542</c:v>
                </c:pt>
                <c:pt idx="161">
                  <c:v>-89.8528341531996</c:v>
                </c:pt>
                <c:pt idx="162">
                  <c:v>-85.7507452772556</c:v>
                </c:pt>
                <c:pt idx="163">
                  <c:v>-81.816426973088</c:v>
                </c:pt>
                <c:pt idx="164">
                  <c:v>-78.1507335716642</c:v>
                </c:pt>
                <c:pt idx="165">
                  <c:v>-74.6225336925871</c:v>
                </c:pt>
                <c:pt idx="166">
                  <c:v>-71.3750149912333</c:v>
                </c:pt>
                <c:pt idx="167">
                  <c:v>-68.2416159709949</c:v>
                </c:pt>
                <c:pt idx="168">
                  <c:v>-65.3056552827838</c:v>
                </c:pt>
                <c:pt idx="169">
                  <c:v>-62.4764722180878</c:v>
                </c:pt>
                <c:pt idx="170">
                  <c:v>-59.8335521542917</c:v>
                </c:pt>
                <c:pt idx="171">
                  <c:v>-57.3154038903769</c:v>
                </c:pt>
                <c:pt idx="172">
                  <c:v>-54.9233502499146</c:v>
                </c:pt>
                <c:pt idx="173">
                  <c:v>-52.6781658901385</c:v>
                </c:pt>
                <c:pt idx="174">
                  <c:v>-50.5063072513066</c:v>
                </c:pt>
                <c:pt idx="175">
                  <c:v>-48.4789264470782</c:v>
                </c:pt>
                <c:pt idx="176">
                  <c:v>-46.5118734128776</c:v>
                </c:pt>
                <c:pt idx="177">
                  <c:v>-44.6824848801271</c:v>
                </c:pt>
                <c:pt idx="178">
                  <c:v>-42.9539153592377</c:v>
                </c:pt>
                <c:pt idx="179">
                  <c:v>-41.2966467081192</c:v>
                </c:pt>
                <c:pt idx="180">
                  <c:v>-39.7258759539178</c:v>
                </c:pt>
                <c:pt idx="181">
                  <c:v>-38.2622066929329</c:v>
                </c:pt>
                <c:pt idx="182">
                  <c:v>-36.8527746873285</c:v>
                </c:pt>
                <c:pt idx="183">
                  <c:v>-35.5050096426606</c:v>
                </c:pt>
                <c:pt idx="184">
                  <c:v>-34.25010859802</c:v>
                </c:pt>
                <c:pt idx="185">
                  <c:v>-33.0414288025966</c:v>
                </c:pt>
                <c:pt idx="186">
                  <c:v>-31.8842205129373</c:v>
                </c:pt>
                <c:pt idx="187">
                  <c:v>-30.7873073118344</c:v>
                </c:pt>
                <c:pt idx="188">
                  <c:v>-29.7503100051976</c:v>
                </c:pt>
                <c:pt idx="189">
                  <c:v>-28.832557899009</c:v>
                </c:pt>
                <c:pt idx="190">
                  <c:v>-27.9068390804745</c:v>
                </c:pt>
                <c:pt idx="191">
                  <c:v>-26.8367945442832</c:v>
                </c:pt>
                <c:pt idx="192">
                  <c:v>-25.7287122988868</c:v>
                </c:pt>
                <c:pt idx="193">
                  <c:v>-24.650486268805</c:v>
                </c:pt>
                <c:pt idx="194">
                  <c:v>-23.5843667348721</c:v>
                </c:pt>
                <c:pt idx="195">
                  <c:v>-22.381141834732</c:v>
                </c:pt>
                <c:pt idx="196">
                  <c:v>-22.721609725946</c:v>
                </c:pt>
                <c:pt idx="197">
                  <c:v>-23.2795866738</c:v>
                </c:pt>
                <c:pt idx="198">
                  <c:v>-21.8185822376956</c:v>
                </c:pt>
                <c:pt idx="199">
                  <c:v>-20.6339231176529</c:v>
                </c:pt>
                <c:pt idx="200">
                  <c:v>-19.6258079494506</c:v>
                </c:pt>
              </c:numCache>
            </c:numRef>
          </c:yVal>
          <c:smooth val="1"/>
        </c:ser>
        <c:axId val="42559767"/>
        <c:axId val="47493584"/>
      </c:scatterChart>
      <c:valAx>
        <c:axId val="42559767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493584"/>
        <c:crossesAt val="0"/>
        <c:crossBetween val="midCat"/>
        <c:dispUnits/>
      </c:valAx>
      <c:valAx>
        <c:axId val="47493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[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Ω]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255976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225"/>
          <c:y val="0.06025"/>
          <c:w val="0.476"/>
          <c:h val="0.054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Inductance,Q vs Frequency</a:t>
            </a:r>
          </a:p>
        </c:rich>
      </c:tx>
      <c:layout>
        <c:manualLayout>
          <c:xMode val="factor"/>
          <c:yMode val="factor"/>
          <c:x val="0.0245"/>
          <c:y val="-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124"/>
          <c:w val="0.89325"/>
          <c:h val="0.83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'參數轉換'!$X$2</c:f>
              <c:strCache>
                <c:ptCount val="1"/>
                <c:pt idx="0">
                  <c:v>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'參數轉換'!$X$3:$X$203</c:f>
              <c:numCache>
                <c:ptCount val="201"/>
                <c:pt idx="0">
                  <c:v>0.4690711730202885</c:v>
                </c:pt>
                <c:pt idx="1">
                  <c:v>0.4691591778505971</c:v>
                </c:pt>
                <c:pt idx="2">
                  <c:v>0.4691967116523211</c:v>
                </c:pt>
                <c:pt idx="3">
                  <c:v>0.46863711739092545</c:v>
                </c:pt>
                <c:pt idx="4">
                  <c:v>0.468274948519928</c:v>
                </c:pt>
                <c:pt idx="5">
                  <c:v>0.4680782610199168</c:v>
                </c:pt>
                <c:pt idx="6">
                  <c:v>0.4677041881790943</c:v>
                </c:pt>
                <c:pt idx="7">
                  <c:v>0.4672642863874356</c:v>
                </c:pt>
                <c:pt idx="8">
                  <c:v>0.4675620187933584</c:v>
                </c:pt>
                <c:pt idx="9">
                  <c:v>0.4672717302758225</c:v>
                </c:pt>
                <c:pt idx="10">
                  <c:v>0.4667760385215904</c:v>
                </c:pt>
                <c:pt idx="11">
                  <c:v>0.466636959216045</c:v>
                </c:pt>
                <c:pt idx="12">
                  <c:v>0.4660732356233125</c:v>
                </c:pt>
                <c:pt idx="13">
                  <c:v>0.4659631301319972</c:v>
                </c:pt>
                <c:pt idx="14">
                  <c:v>0.46578814219044373</c:v>
                </c:pt>
                <c:pt idx="15">
                  <c:v>0.46541761259015196</c:v>
                </c:pt>
                <c:pt idx="16">
                  <c:v>0.46528048320102283</c:v>
                </c:pt>
                <c:pt idx="17">
                  <c:v>0.4648181888336179</c:v>
                </c:pt>
                <c:pt idx="18">
                  <c:v>0.464703009008588</c:v>
                </c:pt>
                <c:pt idx="19">
                  <c:v>0.46457410005681543</c:v>
                </c:pt>
                <c:pt idx="20">
                  <c:v>0.46437568886130187</c:v>
                </c:pt>
                <c:pt idx="21">
                  <c:v>0.46410800091548865</c:v>
                </c:pt>
                <c:pt idx="22">
                  <c:v>0.46361839333773036</c:v>
                </c:pt>
                <c:pt idx="23">
                  <c:v>0.46349019807993636</c:v>
                </c:pt>
                <c:pt idx="24">
                  <c:v>0.4634426198585996</c:v>
                </c:pt>
                <c:pt idx="25">
                  <c:v>0.46329091284491547</c:v>
                </c:pt>
                <c:pt idx="26">
                  <c:v>0.46325718168002894</c:v>
                </c:pt>
                <c:pt idx="27">
                  <c:v>0.4630288937279062</c:v>
                </c:pt>
                <c:pt idx="28">
                  <c:v>0.46286957474484186</c:v>
                </c:pt>
                <c:pt idx="29">
                  <c:v>0.4627581719084357</c:v>
                </c:pt>
                <c:pt idx="30">
                  <c:v>0.46276096794847243</c:v>
                </c:pt>
                <c:pt idx="31">
                  <c:v>0.46280474509197483</c:v>
                </c:pt>
                <c:pt idx="32">
                  <c:v>0.46283657755646695</c:v>
                </c:pt>
                <c:pt idx="33">
                  <c:v>0.4627272803831108</c:v>
                </c:pt>
                <c:pt idx="34">
                  <c:v>0.46286793241972607</c:v>
                </c:pt>
                <c:pt idx="35">
                  <c:v>0.4629042565711532</c:v>
                </c:pt>
                <c:pt idx="36">
                  <c:v>0.46303518089377904</c:v>
                </c:pt>
                <c:pt idx="37">
                  <c:v>0.4632349091868171</c:v>
                </c:pt>
                <c:pt idx="38">
                  <c:v>0.46349103080142784</c:v>
                </c:pt>
                <c:pt idx="39">
                  <c:v>0.463739409498137</c:v>
                </c:pt>
                <c:pt idx="40">
                  <c:v>0.46409276954232154</c:v>
                </c:pt>
                <c:pt idx="41">
                  <c:v>0.4646005509155708</c:v>
                </c:pt>
                <c:pt idx="42">
                  <c:v>0.4649824837926499</c:v>
                </c:pt>
                <c:pt idx="43">
                  <c:v>0.4654111482556416</c:v>
                </c:pt>
                <c:pt idx="44">
                  <c:v>0.4660310000248495</c:v>
                </c:pt>
                <c:pt idx="45">
                  <c:v>0.46652842607054085</c:v>
                </c:pt>
                <c:pt idx="46">
                  <c:v>0.4672273802645734</c:v>
                </c:pt>
                <c:pt idx="47">
                  <c:v>0.4678978183544202</c:v>
                </c:pt>
                <c:pt idx="48">
                  <c:v>0.46873785125071843</c:v>
                </c:pt>
                <c:pt idx="49">
                  <c:v>0.46936218671126123</c:v>
                </c:pt>
                <c:pt idx="50">
                  <c:v>0.4700555991823281</c:v>
                </c:pt>
                <c:pt idx="51">
                  <c:v>0.47061698886598147</c:v>
                </c:pt>
                <c:pt idx="52">
                  <c:v>0.47121769625893045</c:v>
                </c:pt>
                <c:pt idx="53">
                  <c:v>0.4717425311120192</c:v>
                </c:pt>
                <c:pt idx="54">
                  <c:v>0.47228079714440463</c:v>
                </c:pt>
                <c:pt idx="55">
                  <c:v>0.47262925925947513</c:v>
                </c:pt>
                <c:pt idx="56">
                  <c:v>0.47293286633831816</c:v>
                </c:pt>
                <c:pt idx="57">
                  <c:v>0.4732574995780536</c:v>
                </c:pt>
                <c:pt idx="58">
                  <c:v>0.47320288287831636</c:v>
                </c:pt>
                <c:pt idx="59">
                  <c:v>0.47316404683408786</c:v>
                </c:pt>
                <c:pt idx="60">
                  <c:v>0.47307213431233164</c:v>
                </c:pt>
                <c:pt idx="61">
                  <c:v>0.47262162407518077</c:v>
                </c:pt>
                <c:pt idx="62">
                  <c:v>0.4721920409687598</c:v>
                </c:pt>
                <c:pt idx="63">
                  <c:v>0.47149558643958256</c:v>
                </c:pt>
                <c:pt idx="64">
                  <c:v>0.47099124526825253</c:v>
                </c:pt>
                <c:pt idx="65">
                  <c:v>0.46999633529897894</c:v>
                </c:pt>
                <c:pt idx="66">
                  <c:v>0.46907182439872575</c:v>
                </c:pt>
                <c:pt idx="67">
                  <c:v>0.4680847073564853</c:v>
                </c:pt>
                <c:pt idx="68">
                  <c:v>0.46688624121313776</c:v>
                </c:pt>
                <c:pt idx="69">
                  <c:v>0.4655825016194122</c:v>
                </c:pt>
                <c:pt idx="70">
                  <c:v>0.46399824220310365</c:v>
                </c:pt>
                <c:pt idx="71">
                  <c:v>0.46263082004025385</c:v>
                </c:pt>
                <c:pt idx="72">
                  <c:v>0.4609147342115058</c:v>
                </c:pt>
                <c:pt idx="73">
                  <c:v>0.45916285533335105</c:v>
                </c:pt>
                <c:pt idx="74">
                  <c:v>0.45727376629035565</c:v>
                </c:pt>
                <c:pt idx="75">
                  <c:v>0.45526814832896345</c:v>
                </c:pt>
                <c:pt idx="76">
                  <c:v>0.4531606017045038</c:v>
                </c:pt>
                <c:pt idx="77">
                  <c:v>0.4510350797416323</c:v>
                </c:pt>
                <c:pt idx="78">
                  <c:v>0.44855751855701576</c:v>
                </c:pt>
                <c:pt idx="79">
                  <c:v>0.44618811766076244</c:v>
                </c:pt>
                <c:pt idx="80">
                  <c:v>0.4437982254564013</c:v>
                </c:pt>
                <c:pt idx="81">
                  <c:v>0.44137875856979114</c:v>
                </c:pt>
                <c:pt idx="82">
                  <c:v>0.4387502860980878</c:v>
                </c:pt>
                <c:pt idx="83">
                  <c:v>0.4360729328920503</c:v>
                </c:pt>
                <c:pt idx="84">
                  <c:v>0.4332635123381476</c:v>
                </c:pt>
                <c:pt idx="85">
                  <c:v>0.4306960446531667</c:v>
                </c:pt>
                <c:pt idx="86">
                  <c:v>0.4276465256017019</c:v>
                </c:pt>
                <c:pt idx="87">
                  <c:v>0.42461681190397416</c:v>
                </c:pt>
                <c:pt idx="88">
                  <c:v>0.4216390760716194</c:v>
                </c:pt>
                <c:pt idx="89">
                  <c:v>0.4186349695473266</c:v>
                </c:pt>
                <c:pt idx="90">
                  <c:v>0.41551108127951286</c:v>
                </c:pt>
                <c:pt idx="91">
                  <c:v>0.41243368417981385</c:v>
                </c:pt>
                <c:pt idx="92">
                  <c:v>0.4091307682207236</c:v>
                </c:pt>
                <c:pt idx="93">
                  <c:v>0.4060972263017671</c:v>
                </c:pt>
                <c:pt idx="94">
                  <c:v>0.4028252411965468</c:v>
                </c:pt>
                <c:pt idx="95">
                  <c:v>0.3995949776269357</c:v>
                </c:pt>
                <c:pt idx="96">
                  <c:v>0.3962571010411233</c:v>
                </c:pt>
                <c:pt idx="97">
                  <c:v>0.39307744037578235</c:v>
                </c:pt>
                <c:pt idx="98">
                  <c:v>0.3898079130982885</c:v>
                </c:pt>
                <c:pt idx="99">
                  <c:v>0.3865093323713912</c:v>
                </c:pt>
                <c:pt idx="100">
                  <c:v>0.3830955485851769</c:v>
                </c:pt>
                <c:pt idx="101">
                  <c:v>0.3798119958817165</c:v>
                </c:pt>
                <c:pt idx="102">
                  <c:v>0.3763234258768474</c:v>
                </c:pt>
                <c:pt idx="103">
                  <c:v>0.37291354718113373</c:v>
                </c:pt>
                <c:pt idx="104">
                  <c:v>0.36928924254457207</c:v>
                </c:pt>
                <c:pt idx="105">
                  <c:v>0.36587829724113574</c:v>
                </c:pt>
                <c:pt idx="106">
                  <c:v>0.3622181981880809</c:v>
                </c:pt>
                <c:pt idx="107">
                  <c:v>0.358470997900384</c:v>
                </c:pt>
                <c:pt idx="108">
                  <c:v>0.35468853941031714</c:v>
                </c:pt>
                <c:pt idx="109">
                  <c:v>0.3503698131645092</c:v>
                </c:pt>
                <c:pt idx="110">
                  <c:v>0.34625791115492</c:v>
                </c:pt>
                <c:pt idx="111">
                  <c:v>0.34167056113120603</c:v>
                </c:pt>
                <c:pt idx="112">
                  <c:v>0.3367765616076528</c:v>
                </c:pt>
                <c:pt idx="113">
                  <c:v>0.33135690583009686</c:v>
                </c:pt>
                <c:pt idx="114">
                  <c:v>0.3256825291168563</c:v>
                </c:pt>
                <c:pt idx="115">
                  <c:v>0.3188918259965587</c:v>
                </c:pt>
                <c:pt idx="116">
                  <c:v>0.31141248965165796</c:v>
                </c:pt>
                <c:pt idx="117">
                  <c:v>0.30250775617091996</c:v>
                </c:pt>
                <c:pt idx="118">
                  <c:v>0.2923428815313529</c:v>
                </c:pt>
                <c:pt idx="119">
                  <c:v>0.28049987519295844</c:v>
                </c:pt>
                <c:pt idx="120">
                  <c:v>0.2664151787198262</c:v>
                </c:pt>
                <c:pt idx="121">
                  <c:v>0.2500189868194608</c:v>
                </c:pt>
                <c:pt idx="122">
                  <c:v>0.22988835871622718</c:v>
                </c:pt>
                <c:pt idx="123">
                  <c:v>0.20690617768066472</c:v>
                </c:pt>
                <c:pt idx="124">
                  <c:v>0.17937807903405698</c:v>
                </c:pt>
                <c:pt idx="125">
                  <c:v>0.14789330790427713</c:v>
                </c:pt>
                <c:pt idx="126">
                  <c:v>0.11165830142609613</c:v>
                </c:pt>
                <c:pt idx="127">
                  <c:v>0.07240842650737586</c:v>
                </c:pt>
                <c:pt idx="128">
                  <c:v>0.030572981949310178</c:v>
                </c:pt>
                <c:pt idx="129">
                  <c:v>-0.011108004431591649</c:v>
                </c:pt>
                <c:pt idx="130">
                  <c:v>-0.051822142829791466</c:v>
                </c:pt>
                <c:pt idx="131">
                  <c:v>-0.08802489353378792</c:v>
                </c:pt>
                <c:pt idx="132">
                  <c:v>-0.1180591782769877</c:v>
                </c:pt>
                <c:pt idx="133">
                  <c:v>-0.14029561038687072</c:v>
                </c:pt>
                <c:pt idx="134">
                  <c:v>-0.15527108387774116</c:v>
                </c:pt>
                <c:pt idx="135">
                  <c:v>-0.16333422649193502</c:v>
                </c:pt>
                <c:pt idx="136">
                  <c:v>-0.16546386914775887</c:v>
                </c:pt>
                <c:pt idx="137">
                  <c:v>-0.1633825956184595</c:v>
                </c:pt>
                <c:pt idx="138">
                  <c:v>-0.15785102339911455</c:v>
                </c:pt>
                <c:pt idx="139">
                  <c:v>-0.15010042991337305</c:v>
                </c:pt>
                <c:pt idx="140">
                  <c:v>-0.1414499577240091</c:v>
                </c:pt>
                <c:pt idx="141">
                  <c:v>-0.13173435260317692</c:v>
                </c:pt>
                <c:pt idx="142">
                  <c:v>-0.12222412348405656</c:v>
                </c:pt>
                <c:pt idx="143">
                  <c:v>-0.11277200229459723</c:v>
                </c:pt>
                <c:pt idx="144">
                  <c:v>-0.10363748054156914</c:v>
                </c:pt>
                <c:pt idx="145">
                  <c:v>-0.09514230180363713</c:v>
                </c:pt>
                <c:pt idx="146">
                  <c:v>-0.08711767425120909</c:v>
                </c:pt>
                <c:pt idx="147">
                  <c:v>-0.07965408358413033</c:v>
                </c:pt>
                <c:pt idx="148">
                  <c:v>-0.07280309049901074</c:v>
                </c:pt>
                <c:pt idx="149">
                  <c:v>-0.06650948246180234</c:v>
                </c:pt>
                <c:pt idx="150">
                  <c:v>-0.06070950718179694</c:v>
                </c:pt>
                <c:pt idx="151">
                  <c:v>-0.05541994065456991</c:v>
                </c:pt>
                <c:pt idx="152">
                  <c:v>-0.0506136989748724</c:v>
                </c:pt>
                <c:pt idx="153">
                  <c:v>-0.04623743140701259</c:v>
                </c:pt>
                <c:pt idx="154">
                  <c:v>-0.042239209206493024</c:v>
                </c:pt>
                <c:pt idx="155">
                  <c:v>-0.03864002073603946</c:v>
                </c:pt>
                <c:pt idx="156">
                  <c:v>-0.035324057046966145</c:v>
                </c:pt>
                <c:pt idx="157">
                  <c:v>-0.03230126430650693</c:v>
                </c:pt>
                <c:pt idx="158">
                  <c:v>-0.029552935983815698</c:v>
                </c:pt>
                <c:pt idx="159">
                  <c:v>-0.027076401359169965</c:v>
                </c:pt>
                <c:pt idx="160">
                  <c:v>-0.024792109833634318</c:v>
                </c:pt>
                <c:pt idx="161">
                  <c:v>-0.022712729425994057</c:v>
                </c:pt>
                <c:pt idx="162">
                  <c:v>-0.020825231309941735</c:v>
                </c:pt>
                <c:pt idx="163">
                  <c:v>-0.019090038204861996</c:v>
                </c:pt>
                <c:pt idx="164">
                  <c:v>-0.017519178727902516</c:v>
                </c:pt>
                <c:pt idx="165">
                  <c:v>-0.016071820667522017</c:v>
                </c:pt>
                <c:pt idx="166">
                  <c:v>-0.01476915658522073</c:v>
                </c:pt>
                <c:pt idx="167">
                  <c:v>-0.01356666684949102</c:v>
                </c:pt>
                <c:pt idx="168">
                  <c:v>-0.012473521669474377</c:v>
                </c:pt>
                <c:pt idx="169">
                  <c:v>-0.011464871378950055</c:v>
                </c:pt>
                <c:pt idx="170">
                  <c:v>-0.010549013634462789</c:v>
                </c:pt>
                <c:pt idx="171">
                  <c:v>-0.009708515436895528</c:v>
                </c:pt>
                <c:pt idx="172">
                  <c:v>-0.008938257523812042</c:v>
                </c:pt>
                <c:pt idx="173">
                  <c:v>-0.00823646713163569</c:v>
                </c:pt>
                <c:pt idx="174">
                  <c:v>-0.007587000554384797</c:v>
                </c:pt>
                <c:pt idx="175">
                  <c:v>-0.0069966817619798605</c:v>
                </c:pt>
                <c:pt idx="176">
                  <c:v>-0.0064493710722712165</c:v>
                </c:pt>
                <c:pt idx="177">
                  <c:v>-0.005952578458787445</c:v>
                </c:pt>
                <c:pt idx="178">
                  <c:v>-0.0054977518318180115</c:v>
                </c:pt>
                <c:pt idx="179">
                  <c:v>-0.005078218431695508</c:v>
                </c:pt>
                <c:pt idx="180">
                  <c:v>-0.004693366059762266</c:v>
                </c:pt>
                <c:pt idx="181">
                  <c:v>-0.004343055297741879</c:v>
                </c:pt>
                <c:pt idx="182">
                  <c:v>-0.004018926188581908</c:v>
                </c:pt>
                <c:pt idx="183">
                  <c:v>-0.003720006523348036</c:v>
                </c:pt>
                <c:pt idx="184">
                  <c:v>-0.003447707684918276</c:v>
                </c:pt>
                <c:pt idx="185">
                  <c:v>-0.003195521475571142</c:v>
                </c:pt>
                <c:pt idx="186">
                  <c:v>-0.0029626002422060236</c:v>
                </c:pt>
                <c:pt idx="187">
                  <c:v>-0.002748421685577319</c:v>
                </c:pt>
                <c:pt idx="188">
                  <c:v>-0.0025516298119320864</c:v>
                </c:pt>
                <c:pt idx="189">
                  <c:v>-0.002375875379374048</c:v>
                </c:pt>
                <c:pt idx="190">
                  <c:v>-0.0022093554189022645</c:v>
                </c:pt>
                <c:pt idx="191">
                  <c:v>-0.0020412680709664603</c:v>
                </c:pt>
                <c:pt idx="192">
                  <c:v>-0.0018801904510219408</c:v>
                </c:pt>
                <c:pt idx="193">
                  <c:v>-0.0017307072202078163</c:v>
                </c:pt>
                <c:pt idx="194">
                  <c:v>-0.0015908773614452957</c:v>
                </c:pt>
                <c:pt idx="195">
                  <c:v>-0.00145047149790981</c:v>
                </c:pt>
                <c:pt idx="196">
                  <c:v>-0.0014147521671202961</c:v>
                </c:pt>
                <c:pt idx="197">
                  <c:v>-0.001392614750598846</c:v>
                </c:pt>
                <c:pt idx="198">
                  <c:v>-0.0012539972094146093</c:v>
                </c:pt>
                <c:pt idx="199">
                  <c:v>-0.001139373786611277</c:v>
                </c:pt>
                <c:pt idx="200">
                  <c:v>-0.0010411814491090925</c:v>
                </c:pt>
              </c:numCache>
            </c:numRef>
          </c:yVal>
          <c:smooth val="0"/>
        </c:ser>
        <c:axId val="24789073"/>
        <c:axId val="21775066"/>
      </c:scatterChart>
      <c:scatterChart>
        <c:scatterStyle val="lineMarker"/>
        <c:varyColors val="0"/>
        <c:ser>
          <c:idx val="1"/>
          <c:order val="1"/>
          <c:tx>
            <c:strRef>
              <c:f>'參數轉換'!$W$2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'參數轉換'!$W$3:$W$203</c:f>
              <c:numCache>
                <c:ptCount val="201"/>
                <c:pt idx="0">
                  <c:v>21.450698853530632</c:v>
                </c:pt>
                <c:pt idx="1">
                  <c:v>21.8595235047522</c:v>
                </c:pt>
                <c:pt idx="2">
                  <c:v>21.749564749579132</c:v>
                </c:pt>
                <c:pt idx="3">
                  <c:v>22.136958496919743</c:v>
                </c:pt>
                <c:pt idx="4">
                  <c:v>22.584314901503216</c:v>
                </c:pt>
                <c:pt idx="5">
                  <c:v>22.713389637389913</c:v>
                </c:pt>
                <c:pt idx="6">
                  <c:v>22.960958537222062</c:v>
                </c:pt>
                <c:pt idx="7">
                  <c:v>23.166867265352504</c:v>
                </c:pt>
                <c:pt idx="8">
                  <c:v>23.546437342769682</c:v>
                </c:pt>
                <c:pt idx="9">
                  <c:v>24.227818071689093</c:v>
                </c:pt>
                <c:pt idx="10">
                  <c:v>23.947724546775465</c:v>
                </c:pt>
                <c:pt idx="11">
                  <c:v>24.595529252513376</c:v>
                </c:pt>
                <c:pt idx="12">
                  <c:v>24.7756420697882</c:v>
                </c:pt>
                <c:pt idx="13">
                  <c:v>24.912359000333222</c:v>
                </c:pt>
                <c:pt idx="14">
                  <c:v>25.091432602420557</c:v>
                </c:pt>
                <c:pt idx="15">
                  <c:v>25.126647805981815</c:v>
                </c:pt>
                <c:pt idx="16">
                  <c:v>25.47841076900883</c:v>
                </c:pt>
                <c:pt idx="17">
                  <c:v>25.73096499595343</c:v>
                </c:pt>
                <c:pt idx="18">
                  <c:v>25.911498301190036</c:v>
                </c:pt>
                <c:pt idx="19">
                  <c:v>26.051825359906108</c:v>
                </c:pt>
                <c:pt idx="20">
                  <c:v>26.315232810509443</c:v>
                </c:pt>
                <c:pt idx="21">
                  <c:v>26.736765596315514</c:v>
                </c:pt>
                <c:pt idx="22">
                  <c:v>27.203922260245598</c:v>
                </c:pt>
                <c:pt idx="23">
                  <c:v>26.839291055253</c:v>
                </c:pt>
                <c:pt idx="24">
                  <c:v>26.957144174509185</c:v>
                </c:pt>
                <c:pt idx="25">
                  <c:v>27.22344633773134</c:v>
                </c:pt>
                <c:pt idx="26">
                  <c:v>27.501344635310286</c:v>
                </c:pt>
                <c:pt idx="27">
                  <c:v>27.487798889183317</c:v>
                </c:pt>
                <c:pt idx="28">
                  <c:v>27.644007728375</c:v>
                </c:pt>
                <c:pt idx="29">
                  <c:v>27.71205280910094</c:v>
                </c:pt>
                <c:pt idx="30">
                  <c:v>27.926173447721013</c:v>
                </c:pt>
                <c:pt idx="31">
                  <c:v>27.97991963653513</c:v>
                </c:pt>
                <c:pt idx="32">
                  <c:v>27.773689154244288</c:v>
                </c:pt>
                <c:pt idx="33">
                  <c:v>28.05106632436001</c:v>
                </c:pt>
                <c:pt idx="34">
                  <c:v>28.010796027830605</c:v>
                </c:pt>
                <c:pt idx="35">
                  <c:v>27.857611483913598</c:v>
                </c:pt>
                <c:pt idx="36">
                  <c:v>27.87062201749471</c:v>
                </c:pt>
                <c:pt idx="37">
                  <c:v>27.793563520762348</c:v>
                </c:pt>
                <c:pt idx="38">
                  <c:v>27.621321013705074</c:v>
                </c:pt>
                <c:pt idx="39">
                  <c:v>27.33099629739135</c:v>
                </c:pt>
                <c:pt idx="40">
                  <c:v>27.170878060815028</c:v>
                </c:pt>
                <c:pt idx="41">
                  <c:v>26.868790102555554</c:v>
                </c:pt>
                <c:pt idx="42">
                  <c:v>26.088215606341972</c:v>
                </c:pt>
                <c:pt idx="43">
                  <c:v>25.773040024633598</c:v>
                </c:pt>
                <c:pt idx="44">
                  <c:v>25.22433746916682</c:v>
                </c:pt>
                <c:pt idx="45">
                  <c:v>24.425111240350773</c:v>
                </c:pt>
                <c:pt idx="46">
                  <c:v>23.599602610165185</c:v>
                </c:pt>
                <c:pt idx="47">
                  <c:v>23.00851018985276</c:v>
                </c:pt>
                <c:pt idx="48">
                  <c:v>21.831726156549163</c:v>
                </c:pt>
                <c:pt idx="49">
                  <c:v>20.822928914339137</c:v>
                </c:pt>
                <c:pt idx="50">
                  <c:v>19.856022391872944</c:v>
                </c:pt>
                <c:pt idx="51">
                  <c:v>18.575439866397268</c:v>
                </c:pt>
                <c:pt idx="52">
                  <c:v>17.530414625000294</c:v>
                </c:pt>
                <c:pt idx="53">
                  <c:v>16.426897256360565</c:v>
                </c:pt>
                <c:pt idx="54">
                  <c:v>15.491025926819423</c:v>
                </c:pt>
                <c:pt idx="55">
                  <c:v>14.515517850427134</c:v>
                </c:pt>
                <c:pt idx="56">
                  <c:v>13.53509004919827</c:v>
                </c:pt>
                <c:pt idx="57">
                  <c:v>12.611530201464264</c:v>
                </c:pt>
                <c:pt idx="58">
                  <c:v>11.791712027125733</c:v>
                </c:pt>
                <c:pt idx="59">
                  <c:v>11.075681590661281</c:v>
                </c:pt>
                <c:pt idx="60">
                  <c:v>10.32988153004753</c:v>
                </c:pt>
                <c:pt idx="61">
                  <c:v>9.706706224844783</c:v>
                </c:pt>
                <c:pt idx="62">
                  <c:v>9.115971152150626</c:v>
                </c:pt>
                <c:pt idx="63">
                  <c:v>8.610230149983837</c:v>
                </c:pt>
                <c:pt idx="64">
                  <c:v>8.11328897485871</c:v>
                </c:pt>
                <c:pt idx="65">
                  <c:v>7.645812298408222</c:v>
                </c:pt>
                <c:pt idx="66">
                  <c:v>7.237877550738162</c:v>
                </c:pt>
                <c:pt idx="67">
                  <c:v>6.852656379333042</c:v>
                </c:pt>
                <c:pt idx="68">
                  <c:v>6.483608934739994</c:v>
                </c:pt>
                <c:pt idx="69">
                  <c:v>6.174942560794177</c:v>
                </c:pt>
                <c:pt idx="70">
                  <c:v>5.8929171436358665</c:v>
                </c:pt>
                <c:pt idx="71">
                  <c:v>5.6194133008733855</c:v>
                </c:pt>
                <c:pt idx="72">
                  <c:v>5.363876854536948</c:v>
                </c:pt>
                <c:pt idx="73">
                  <c:v>5.12944459496366</c:v>
                </c:pt>
                <c:pt idx="74">
                  <c:v>4.912315484970523</c:v>
                </c:pt>
                <c:pt idx="75">
                  <c:v>4.718511234885325</c:v>
                </c:pt>
                <c:pt idx="76">
                  <c:v>4.528407265395104</c:v>
                </c:pt>
                <c:pt idx="77">
                  <c:v>4.354887440035564</c:v>
                </c:pt>
                <c:pt idx="78">
                  <c:v>4.192557771131807</c:v>
                </c:pt>
                <c:pt idx="79">
                  <c:v>4.039794373685933</c:v>
                </c:pt>
                <c:pt idx="80">
                  <c:v>3.8946423859563155</c:v>
                </c:pt>
                <c:pt idx="81">
                  <c:v>3.75611744928791</c:v>
                </c:pt>
                <c:pt idx="82">
                  <c:v>3.6311662551259247</c:v>
                </c:pt>
                <c:pt idx="83">
                  <c:v>3.5089698284413933</c:v>
                </c:pt>
                <c:pt idx="84">
                  <c:v>3.3936752991102663</c:v>
                </c:pt>
                <c:pt idx="85">
                  <c:v>3.2828037013245592</c:v>
                </c:pt>
                <c:pt idx="86">
                  <c:v>3.1757115863275813</c:v>
                </c:pt>
                <c:pt idx="87">
                  <c:v>3.077015410736831</c:v>
                </c:pt>
                <c:pt idx="88">
                  <c:v>2.9800875743349398</c:v>
                </c:pt>
                <c:pt idx="89">
                  <c:v>2.8905259592128396</c:v>
                </c:pt>
                <c:pt idx="90">
                  <c:v>2.800486758983712</c:v>
                </c:pt>
                <c:pt idx="91">
                  <c:v>2.7141979326443875</c:v>
                </c:pt>
                <c:pt idx="92">
                  <c:v>2.629239171645803</c:v>
                </c:pt>
                <c:pt idx="93">
                  <c:v>2.550169905091686</c:v>
                </c:pt>
                <c:pt idx="94">
                  <c:v>2.4731563282397526</c:v>
                </c:pt>
                <c:pt idx="95">
                  <c:v>2.3975127712042754</c:v>
                </c:pt>
                <c:pt idx="96">
                  <c:v>2.322732909302822</c:v>
                </c:pt>
                <c:pt idx="97">
                  <c:v>2.2537063509992104</c:v>
                </c:pt>
                <c:pt idx="98">
                  <c:v>2.1821681301617253</c:v>
                </c:pt>
                <c:pt idx="99">
                  <c:v>2.114361005490731</c:v>
                </c:pt>
                <c:pt idx="100">
                  <c:v>2.0467117747079824</c:v>
                </c:pt>
                <c:pt idx="101">
                  <c:v>1.9796050525114266</c:v>
                </c:pt>
                <c:pt idx="102">
                  <c:v>1.9153765216887404</c:v>
                </c:pt>
                <c:pt idx="103">
                  <c:v>1.8514789883043494</c:v>
                </c:pt>
                <c:pt idx="104">
                  <c:v>1.7871830646251115</c:v>
                </c:pt>
                <c:pt idx="105">
                  <c:v>1.7238358292808191</c:v>
                </c:pt>
                <c:pt idx="106">
                  <c:v>1.6610445369216549</c:v>
                </c:pt>
                <c:pt idx="107">
                  <c:v>1.5980569003218037</c:v>
                </c:pt>
                <c:pt idx="108">
                  <c:v>1.5367517049942083</c:v>
                </c:pt>
                <c:pt idx="109">
                  <c:v>1.472316927758837</c:v>
                </c:pt>
                <c:pt idx="110">
                  <c:v>1.4097740812829205</c:v>
                </c:pt>
                <c:pt idx="111">
                  <c:v>1.345872907735727</c:v>
                </c:pt>
                <c:pt idx="112">
                  <c:v>1.2824573175992025</c:v>
                </c:pt>
                <c:pt idx="113">
                  <c:v>1.2174726885056366</c:v>
                </c:pt>
                <c:pt idx="114">
                  <c:v>1.1536502461521452</c:v>
                </c:pt>
                <c:pt idx="115">
                  <c:v>1.087047106560292</c:v>
                </c:pt>
                <c:pt idx="116">
                  <c:v>1.0201896150119698</c:v>
                </c:pt>
                <c:pt idx="117">
                  <c:v>0.9508694334586122</c:v>
                </c:pt>
                <c:pt idx="118">
                  <c:v>0.8811006476809323</c:v>
                </c:pt>
                <c:pt idx="119">
                  <c:v>0.8099758917878498</c:v>
                </c:pt>
                <c:pt idx="120">
                  <c:v>0.7364629305389297</c:v>
                </c:pt>
                <c:pt idx="121">
                  <c:v>0.6621896928349343</c:v>
                </c:pt>
                <c:pt idx="122">
                  <c:v>0.584010633976412</c:v>
                </c:pt>
                <c:pt idx="123">
                  <c:v>0.5056245079796677</c:v>
                </c:pt>
                <c:pt idx="124">
                  <c:v>0.42351473659463396</c:v>
                </c:pt>
                <c:pt idx="125">
                  <c:v>0.3395631882892547</c:v>
                </c:pt>
                <c:pt idx="126">
                  <c:v>0.25171859911448285</c:v>
                </c:pt>
                <c:pt idx="127">
                  <c:v>0.16219677210800557</c:v>
                </c:pt>
                <c:pt idx="128">
                  <c:v>0.06903280924648504</c:v>
                </c:pt>
                <c:pt idx="129">
                  <c:v>0.02574975907789214</c:v>
                </c:pt>
                <c:pt idx="130">
                  <c:v>0.1257224484512592</c:v>
                </c:pt>
                <c:pt idx="131">
                  <c:v>0.22837827006551006</c:v>
                </c:pt>
                <c:pt idx="132">
                  <c:v>0.33403217031776317</c:v>
                </c:pt>
                <c:pt idx="133">
                  <c:v>0.44101214313112985</c:v>
                </c:pt>
                <c:pt idx="134">
                  <c:v>0.5523101881587341</c:v>
                </c:pt>
                <c:pt idx="135">
                  <c:v>0.6649602812563682</c:v>
                </c:pt>
                <c:pt idx="136">
                  <c:v>0.7805802063511896</c:v>
                </c:pt>
                <c:pt idx="137">
                  <c:v>0.8986715932744266</c:v>
                </c:pt>
                <c:pt idx="138">
                  <c:v>1.016271676078151</c:v>
                </c:pt>
                <c:pt idx="139">
                  <c:v>1.1354224318262203</c:v>
                </c:pt>
                <c:pt idx="140">
                  <c:v>1.2553931450294407</c:v>
                </c:pt>
                <c:pt idx="141">
                  <c:v>1.3736976629779152</c:v>
                </c:pt>
                <c:pt idx="142">
                  <c:v>1.4942685669449858</c:v>
                </c:pt>
                <c:pt idx="143">
                  <c:v>1.6112793119862618</c:v>
                </c:pt>
                <c:pt idx="144">
                  <c:v>1.7222364624718731</c:v>
                </c:pt>
                <c:pt idx="145">
                  <c:v>1.829148229541065</c:v>
                </c:pt>
                <c:pt idx="146">
                  <c:v>1.9340953999040653</c:v>
                </c:pt>
                <c:pt idx="147">
                  <c:v>2.028789019753201</c:v>
                </c:pt>
                <c:pt idx="148">
                  <c:v>2.120375364658153</c:v>
                </c:pt>
                <c:pt idx="149">
                  <c:v>2.2017497182095696</c:v>
                </c:pt>
                <c:pt idx="150">
                  <c:v>2.271638104785509</c:v>
                </c:pt>
                <c:pt idx="151">
                  <c:v>2.328240283452039</c:v>
                </c:pt>
                <c:pt idx="152">
                  <c:v>2.3806663552885885</c:v>
                </c:pt>
                <c:pt idx="153">
                  <c:v>2.42606064927569</c:v>
                </c:pt>
                <c:pt idx="154">
                  <c:v>2.457228708020485</c:v>
                </c:pt>
                <c:pt idx="155">
                  <c:v>2.479563782777744</c:v>
                </c:pt>
                <c:pt idx="156">
                  <c:v>2.4945795385271854</c:v>
                </c:pt>
                <c:pt idx="157">
                  <c:v>2.494442395474959</c:v>
                </c:pt>
                <c:pt idx="158">
                  <c:v>2.4858024404715735</c:v>
                </c:pt>
                <c:pt idx="159">
                  <c:v>2.4742344943500156</c:v>
                </c:pt>
                <c:pt idx="160">
                  <c:v>2.4474666366061255</c:v>
                </c:pt>
                <c:pt idx="161">
                  <c:v>2.4138306858128638</c:v>
                </c:pt>
                <c:pt idx="162">
                  <c:v>2.3766979761960196</c:v>
                </c:pt>
                <c:pt idx="163">
                  <c:v>2.335547521896108</c:v>
                </c:pt>
                <c:pt idx="164">
                  <c:v>2.2867211627018253</c:v>
                </c:pt>
                <c:pt idx="165">
                  <c:v>2.235272487351698</c:v>
                </c:pt>
                <c:pt idx="166">
                  <c:v>2.18258821244546</c:v>
                </c:pt>
                <c:pt idx="167">
                  <c:v>2.1275320246249705</c:v>
                </c:pt>
                <c:pt idx="168">
                  <c:v>2.0729056174785403</c:v>
                </c:pt>
                <c:pt idx="169">
                  <c:v>2.0132566646299983</c:v>
                </c:pt>
                <c:pt idx="170">
                  <c:v>1.9551269268263385</c:v>
                </c:pt>
                <c:pt idx="171">
                  <c:v>1.896907536550957</c:v>
                </c:pt>
                <c:pt idx="172">
                  <c:v>1.838040003586789</c:v>
                </c:pt>
                <c:pt idx="173">
                  <c:v>1.7831140274627264</c:v>
                </c:pt>
                <c:pt idx="174">
                  <c:v>1.724777215035954</c:v>
                </c:pt>
                <c:pt idx="175">
                  <c:v>1.6703765263042383</c:v>
                </c:pt>
                <c:pt idx="176">
                  <c:v>1.61483331888666</c:v>
                </c:pt>
                <c:pt idx="177">
                  <c:v>1.562797131766193</c:v>
                </c:pt>
                <c:pt idx="178">
                  <c:v>1.5120975991264967</c:v>
                </c:pt>
                <c:pt idx="179">
                  <c:v>1.463259214903786</c:v>
                </c:pt>
                <c:pt idx="180">
                  <c:v>1.4162393256327996</c:v>
                </c:pt>
                <c:pt idx="181">
                  <c:v>1.3726140360531296</c:v>
                </c:pt>
                <c:pt idx="182">
                  <c:v>1.3300339259277074</c:v>
                </c:pt>
                <c:pt idx="183">
                  <c:v>1.2891229054811326</c:v>
                </c:pt>
                <c:pt idx="184">
                  <c:v>1.251221045578816</c:v>
                </c:pt>
                <c:pt idx="185">
                  <c:v>1.2157918757803372</c:v>
                </c:pt>
                <c:pt idx="186">
                  <c:v>1.1819011193672095</c:v>
                </c:pt>
                <c:pt idx="187">
                  <c:v>1.1499091728512318</c:v>
                </c:pt>
                <c:pt idx="188">
                  <c:v>1.1193982411865708</c:v>
                </c:pt>
                <c:pt idx="189">
                  <c:v>1.095061980366361</c:v>
                </c:pt>
                <c:pt idx="190">
                  <c:v>1.075750062691129</c:v>
                </c:pt>
                <c:pt idx="191">
                  <c:v>1.0522419239664618</c:v>
                </c:pt>
                <c:pt idx="192">
                  <c:v>1.018719824591312</c:v>
                </c:pt>
                <c:pt idx="193">
                  <c:v>0.9833891493039076</c:v>
                </c:pt>
                <c:pt idx="194">
                  <c:v>0.9457475039491519</c:v>
                </c:pt>
                <c:pt idx="195">
                  <c:v>0.8922670339905436</c:v>
                </c:pt>
                <c:pt idx="196">
                  <c:v>0.8454321187684831</c:v>
                </c:pt>
                <c:pt idx="197">
                  <c:v>0.9666776744359427</c:v>
                </c:pt>
                <c:pt idx="198">
                  <c:v>0.943026888621859</c:v>
                </c:pt>
                <c:pt idx="199">
                  <c:v>0.9110137822985851</c:v>
                </c:pt>
                <c:pt idx="200">
                  <c:v>0.8773886961355818</c:v>
                </c:pt>
              </c:numCache>
            </c:numRef>
          </c:yVal>
          <c:smooth val="0"/>
        </c:ser>
        <c:axId val="61757867"/>
        <c:axId val="18949892"/>
      </c:scatterChart>
      <c:valAx>
        <c:axId val="2478907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 ;\-#,##0\ 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21775066"/>
        <c:crosses val="autoZero"/>
        <c:crossBetween val="midCat"/>
        <c:dispUnits/>
      </c:valAx>
      <c:valAx>
        <c:axId val="21775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Inductance (</a:t>
                </a:r>
                <a:r>
                  <a:rPr lang="en-US" cap="none" sz="12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2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H)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.0_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789073"/>
        <c:crosses val="autoZero"/>
        <c:crossBetween val="midCat"/>
        <c:dispUnits/>
      </c:valAx>
      <c:valAx>
        <c:axId val="61757867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18949892"/>
        <c:crosses val="max"/>
        <c:crossBetween val="midCat"/>
        <c:dispUnits/>
      </c:valAx>
      <c:valAx>
        <c:axId val="1894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757867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5"/>
          <c:y val="0.0695"/>
          <c:w val="0.4315"/>
          <c:h val="0.0695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19050</xdr:colOff>
      <xdr:row>27</xdr:row>
      <xdr:rowOff>133350</xdr:rowOff>
    </xdr:to>
    <xdr:graphicFrame>
      <xdr:nvGraphicFramePr>
        <xdr:cNvPr id="1" name="Chart 3"/>
        <xdr:cNvGraphicFramePr/>
      </xdr:nvGraphicFramePr>
      <xdr:xfrm>
        <a:off x="28575" y="0"/>
        <a:ext cx="48672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476250</xdr:colOff>
      <xdr:row>27</xdr:row>
      <xdr:rowOff>104775</xdr:rowOff>
    </xdr:to>
    <xdr:graphicFrame>
      <xdr:nvGraphicFramePr>
        <xdr:cNvPr id="2" name="Chart 38"/>
        <xdr:cNvGraphicFramePr/>
      </xdr:nvGraphicFramePr>
      <xdr:xfrm>
        <a:off x="4876800" y="0"/>
        <a:ext cx="474345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36039;&#26009;&#22846;\Hardware%20and%20measurement\Agilent\S%20parameter%20study\Smith%20chart=S11%20and%20S21\S21&#30340;S&#21443;&#25976;&#36681;&#25563;by%20CITI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2P"/>
      <sheetName val="S"/>
      <sheetName val="定義名稱"/>
      <sheetName val="Smith-chart"/>
      <sheetName val="Single-Mode"/>
      <sheetName val="ZRX,LQ"/>
    </sheetNames>
    <sheetDataSet>
      <sheetData sheetId="1">
        <row r="8">
          <cell r="B8">
            <v>0.002236404</v>
          </cell>
          <cell r="C8">
            <v>0.02936635</v>
          </cell>
          <cell r="D8">
            <v>0.9977636</v>
          </cell>
          <cell r="E8">
            <v>-0.02936635</v>
          </cell>
          <cell r="F8">
            <v>0.9977636</v>
          </cell>
          <cell r="G8">
            <v>-0.02936635</v>
          </cell>
          <cell r="H8">
            <v>0.002236404</v>
          </cell>
          <cell r="I8">
            <v>0.02936635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2"/>
  <sheetViews>
    <sheetView zoomScalePageLayoutView="0" workbookViewId="0" topLeftCell="A1">
      <selection activeCell="A1" sqref="A1:B16384"/>
    </sheetView>
  </sheetViews>
  <sheetFormatPr defaultColWidth="9.140625" defaultRowHeight="12.75"/>
  <sheetData>
    <row r="1" spans="1:2" ht="12.75">
      <c r="A1" s="9" t="s">
        <v>1</v>
      </c>
      <c r="B1" s="9"/>
    </row>
    <row r="2" spans="1:2" ht="12.75">
      <c r="A2" s="9" t="s">
        <v>2</v>
      </c>
      <c r="B2" s="9"/>
    </row>
    <row r="3" spans="1:2" ht="12.75">
      <c r="A3" s="9" t="s">
        <v>3</v>
      </c>
      <c r="B3" s="9"/>
    </row>
    <row r="4" spans="1:2" ht="12.75">
      <c r="A4" s="9" t="s">
        <v>4</v>
      </c>
      <c r="B4" s="9" t="s">
        <v>5</v>
      </c>
    </row>
    <row r="5" spans="1:2" ht="12.75">
      <c r="A5" s="9" t="s">
        <v>13</v>
      </c>
      <c r="B5" s="9" t="s">
        <v>5</v>
      </c>
    </row>
    <row r="6" spans="1:2" ht="12.75">
      <c r="A6" s="9" t="s">
        <v>4</v>
      </c>
      <c r="B6" s="9" t="s">
        <v>14</v>
      </c>
    </row>
    <row r="7" spans="1:2" ht="12.75">
      <c r="A7" s="9" t="s">
        <v>13</v>
      </c>
      <c r="B7" s="9" t="s">
        <v>14</v>
      </c>
    </row>
    <row r="8" spans="1:2" ht="12.75">
      <c r="A8" s="9" t="s">
        <v>6</v>
      </c>
      <c r="B8" s="9"/>
    </row>
    <row r="9" spans="1:2" ht="12.75">
      <c r="A9" s="10">
        <v>1000000</v>
      </c>
      <c r="B9" s="9"/>
    </row>
    <row r="10" spans="1:2" ht="12.75">
      <c r="A10" s="10">
        <v>1040844</v>
      </c>
      <c r="B10" s="9"/>
    </row>
    <row r="11" spans="1:2" ht="12.75">
      <c r="A11" s="10">
        <v>1083356</v>
      </c>
      <c r="B11" s="9"/>
    </row>
    <row r="12" spans="1:2" ht="12.75">
      <c r="A12" s="10">
        <v>1127605</v>
      </c>
      <c r="B12" s="9"/>
    </row>
    <row r="13" spans="1:2" ht="12.75">
      <c r="A13" s="10">
        <v>1173660</v>
      </c>
      <c r="B13" s="9"/>
    </row>
    <row r="14" spans="1:2" ht="12.75">
      <c r="A14" s="10">
        <v>1221597</v>
      </c>
      <c r="B14" s="9"/>
    </row>
    <row r="15" spans="1:2" ht="12.75">
      <c r="A15" s="10">
        <v>1271492</v>
      </c>
      <c r="B15" s="9"/>
    </row>
    <row r="16" spans="1:2" ht="12.75">
      <c r="A16" s="10">
        <v>1323425</v>
      </c>
      <c r="B16" s="9"/>
    </row>
    <row r="17" spans="1:2" ht="12.75">
      <c r="A17" s="10">
        <v>1377479</v>
      </c>
      <c r="B17" s="9"/>
    </row>
    <row r="18" spans="1:2" ht="12.75">
      <c r="A18" s="10">
        <v>1433740</v>
      </c>
      <c r="B18" s="9"/>
    </row>
    <row r="19" spans="1:2" ht="12.75">
      <c r="A19" s="10">
        <v>1492300</v>
      </c>
      <c r="B19" s="9"/>
    </row>
    <row r="20" spans="1:2" ht="12.75">
      <c r="A20" s="10">
        <v>1553251</v>
      </c>
      <c r="B20" s="9"/>
    </row>
    <row r="21" spans="1:2" ht="12.75">
      <c r="A21" s="10">
        <v>1616692</v>
      </c>
      <c r="B21" s="9"/>
    </row>
    <row r="22" spans="1:2" ht="12.75">
      <c r="A22" s="10">
        <v>1682724</v>
      </c>
      <c r="B22" s="9"/>
    </row>
    <row r="23" spans="1:2" ht="12.75">
      <c r="A23" s="10">
        <v>1751453</v>
      </c>
      <c r="B23" s="9"/>
    </row>
    <row r="24" spans="1:2" ht="12.75">
      <c r="A24" s="10">
        <v>1822989</v>
      </c>
      <c r="B24" s="9"/>
    </row>
    <row r="25" spans="1:2" ht="12.75">
      <c r="A25" s="10">
        <v>1897447</v>
      </c>
      <c r="B25" s="9"/>
    </row>
    <row r="26" spans="1:2" ht="12.75">
      <c r="A26" s="10">
        <v>1974946</v>
      </c>
      <c r="B26" s="9"/>
    </row>
    <row r="27" spans="1:2" ht="12.75">
      <c r="A27" s="10">
        <v>2055611</v>
      </c>
      <c r="B27" s="9"/>
    </row>
    <row r="28" spans="1:2" ht="12.75">
      <c r="A28" s="10">
        <v>2139570</v>
      </c>
      <c r="B28" s="9"/>
    </row>
    <row r="29" spans="1:2" ht="12.75">
      <c r="A29" s="10">
        <v>2226959</v>
      </c>
      <c r="B29" s="9"/>
    </row>
    <row r="30" spans="1:2" ht="12.75">
      <c r="A30" s="10">
        <v>2317916</v>
      </c>
      <c r="B30" s="9"/>
    </row>
    <row r="31" spans="1:2" ht="12.75">
      <c r="A31" s="10">
        <v>2412589</v>
      </c>
      <c r="B31" s="9"/>
    </row>
    <row r="32" spans="1:2" ht="12.75">
      <c r="A32" s="10">
        <v>2511129</v>
      </c>
      <c r="B32" s="9"/>
    </row>
    <row r="33" spans="1:2" ht="12.75">
      <c r="A33" s="10">
        <v>2613693</v>
      </c>
      <c r="B33" s="9"/>
    </row>
    <row r="34" spans="1:2" ht="12.75">
      <c r="A34" s="10">
        <v>2720446</v>
      </c>
      <c r="B34" s="9"/>
    </row>
    <row r="35" spans="1:2" ht="12.75">
      <c r="A35" s="10">
        <v>2831560</v>
      </c>
      <c r="B35" s="9"/>
    </row>
    <row r="36" spans="1:2" ht="12.75">
      <c r="A36" s="10">
        <v>2947212</v>
      </c>
      <c r="B36" s="9"/>
    </row>
    <row r="37" spans="1:2" ht="12.75">
      <c r="A37" s="10">
        <v>3067588</v>
      </c>
      <c r="B37" s="9"/>
    </row>
    <row r="38" spans="1:2" ht="12.75">
      <c r="A38" s="10">
        <v>3192880</v>
      </c>
      <c r="B38" s="9"/>
    </row>
    <row r="39" spans="1:2" ht="12.75">
      <c r="A39" s="10">
        <v>3323290</v>
      </c>
      <c r="B39" s="9"/>
    </row>
    <row r="40" spans="1:2" ht="12.75">
      <c r="A40" s="10">
        <v>3459026</v>
      </c>
      <c r="B40" s="9"/>
    </row>
    <row r="41" spans="1:2" ht="12.75">
      <c r="A41" s="10">
        <v>3600306</v>
      </c>
      <c r="B41" s="9"/>
    </row>
    <row r="42" spans="1:2" ht="12.75">
      <c r="A42" s="10">
        <v>3747356</v>
      </c>
      <c r="B42" s="9"/>
    </row>
    <row r="43" spans="1:2" ht="12.75">
      <c r="A43" s="10">
        <v>3900413</v>
      </c>
      <c r="B43" s="9"/>
    </row>
    <row r="44" spans="1:2" ht="12.75">
      <c r="A44" s="10">
        <v>4059721</v>
      </c>
      <c r="B44" s="9"/>
    </row>
    <row r="45" spans="1:2" ht="12.75">
      <c r="A45" s="10">
        <v>4225536</v>
      </c>
      <c r="B45" s="9"/>
    </row>
    <row r="46" spans="1:2" ht="12.75">
      <c r="A46" s="10">
        <v>4398124</v>
      </c>
      <c r="B46" s="9"/>
    </row>
    <row r="47" spans="1:2" ht="12.75">
      <c r="A47" s="10">
        <v>4577760</v>
      </c>
      <c r="B47" s="9"/>
    </row>
    <row r="48" spans="1:2" ht="12.75">
      <c r="A48" s="10">
        <v>4764734</v>
      </c>
      <c r="B48" s="9"/>
    </row>
    <row r="49" spans="1:2" ht="12.75">
      <c r="A49" s="10">
        <v>4959344</v>
      </c>
      <c r="B49" s="9"/>
    </row>
    <row r="50" spans="1:2" ht="12.75">
      <c r="A50" s="10">
        <v>5161903</v>
      </c>
      <c r="B50" s="9"/>
    </row>
    <row r="51" spans="1:2" ht="12.75">
      <c r="A51" s="10">
        <v>5372736</v>
      </c>
      <c r="B51" s="9"/>
    </row>
    <row r="52" spans="1:2" ht="12.75">
      <c r="A52" s="10">
        <v>5592179</v>
      </c>
      <c r="B52" s="9"/>
    </row>
    <row r="53" spans="1:2" ht="12.75">
      <c r="A53" s="10">
        <v>5820586</v>
      </c>
      <c r="B53" s="9"/>
    </row>
    <row r="54" spans="1:2" ht="12.75">
      <c r="A54" s="10">
        <v>6058321</v>
      </c>
      <c r="B54" s="9"/>
    </row>
    <row r="55" spans="1:2" ht="12.75">
      <c r="A55" s="10">
        <v>6305767</v>
      </c>
      <c r="B55" s="9"/>
    </row>
    <row r="56" spans="1:2" ht="12.75">
      <c r="A56" s="10">
        <v>6563319</v>
      </c>
      <c r="B56" s="9"/>
    </row>
    <row r="57" spans="1:2" ht="12.75">
      <c r="A57" s="10">
        <v>6831390</v>
      </c>
      <c r="B57" s="9"/>
    </row>
    <row r="58" spans="1:2" ht="12.75">
      <c r="A58" s="10">
        <v>7110411</v>
      </c>
      <c r="B58" s="9"/>
    </row>
    <row r="59" spans="1:2" ht="12.75">
      <c r="A59" s="10">
        <v>7400828</v>
      </c>
      <c r="B59" s="9"/>
    </row>
    <row r="60" spans="1:2" ht="12.75">
      <c r="A60" s="10">
        <v>7703107</v>
      </c>
      <c r="B60" s="9"/>
    </row>
    <row r="61" spans="1:2" ht="12.75">
      <c r="A61" s="10">
        <v>8017732</v>
      </c>
      <c r="B61" s="9"/>
    </row>
    <row r="62" spans="1:2" ht="12.75">
      <c r="A62" s="10">
        <v>8345207</v>
      </c>
      <c r="B62" s="9"/>
    </row>
    <row r="63" spans="1:2" ht="12.75">
      <c r="A63" s="10">
        <v>8686058</v>
      </c>
      <c r="B63" s="9"/>
    </row>
    <row r="64" spans="1:2" ht="12.75">
      <c r="A64" s="10">
        <v>9040831</v>
      </c>
      <c r="B64" s="9"/>
    </row>
    <row r="65" spans="1:2" ht="12.75">
      <c r="A65" s="10">
        <v>9410094</v>
      </c>
      <c r="B65" s="9"/>
    </row>
    <row r="66" spans="1:2" ht="12.75">
      <c r="A66" s="10">
        <v>9794439</v>
      </c>
      <c r="B66" s="9"/>
    </row>
    <row r="67" spans="1:2" ht="12.75">
      <c r="A67" s="10">
        <v>10194480</v>
      </c>
      <c r="B67" s="9"/>
    </row>
    <row r="68" spans="1:2" ht="12.75">
      <c r="A68" s="10">
        <v>10610860</v>
      </c>
      <c r="B68" s="9"/>
    </row>
    <row r="69" spans="1:2" ht="12.75">
      <c r="A69" s="10">
        <v>11044250</v>
      </c>
      <c r="B69" s="9"/>
    </row>
    <row r="70" spans="1:2" ht="12.75">
      <c r="A70" s="10">
        <v>11495340</v>
      </c>
      <c r="B70" s="9"/>
    </row>
    <row r="71" spans="1:2" ht="12.75">
      <c r="A71" s="10">
        <v>11964860</v>
      </c>
      <c r="B71" s="9"/>
    </row>
    <row r="72" spans="1:2" ht="12.75">
      <c r="A72" s="10">
        <v>12453550</v>
      </c>
      <c r="B72" s="9"/>
    </row>
    <row r="73" spans="1:2" ht="12.75">
      <c r="A73" s="10">
        <v>12962200</v>
      </c>
      <c r="B73" s="9"/>
    </row>
    <row r="74" spans="1:2" ht="12.75">
      <c r="A74" s="10">
        <v>13491630</v>
      </c>
      <c r="B74" s="9"/>
    </row>
    <row r="75" spans="1:2" ht="12.75">
      <c r="A75" s="10">
        <v>14042680</v>
      </c>
      <c r="B75" s="9"/>
    </row>
    <row r="76" spans="1:2" ht="12.75">
      <c r="A76" s="10">
        <v>14616240</v>
      </c>
      <c r="B76" s="9"/>
    </row>
    <row r="77" spans="1:2" ht="12.75">
      <c r="A77" s="10">
        <v>15213220</v>
      </c>
      <c r="B77" s="9"/>
    </row>
    <row r="78" spans="1:2" ht="12.75">
      <c r="A78" s="10">
        <v>15834590</v>
      </c>
      <c r="B78" s="9"/>
    </row>
    <row r="79" spans="1:2" ht="12.75">
      <c r="A79" s="10">
        <v>16481340</v>
      </c>
      <c r="B79" s="9"/>
    </row>
    <row r="80" spans="1:2" ht="12.75">
      <c r="A80" s="10">
        <v>17154500</v>
      </c>
      <c r="B80" s="9"/>
    </row>
    <row r="81" spans="1:2" ht="12.75">
      <c r="A81" s="10">
        <v>17855160</v>
      </c>
      <c r="B81" s="9"/>
    </row>
    <row r="82" spans="1:2" ht="12.75">
      <c r="A82" s="10">
        <v>18584430</v>
      </c>
      <c r="B82" s="9"/>
    </row>
    <row r="83" spans="1:2" ht="12.75">
      <c r="A83" s="10">
        <v>19343490</v>
      </c>
      <c r="B83" s="9"/>
    </row>
    <row r="84" spans="1:2" ht="12.75">
      <c r="A84" s="10">
        <v>20133560</v>
      </c>
      <c r="B84" s="9"/>
    </row>
    <row r="85" spans="1:2" ht="12.75">
      <c r="A85" s="10">
        <v>20955890</v>
      </c>
      <c r="B85" s="9"/>
    </row>
    <row r="86" spans="1:2" ht="12.75">
      <c r="A86" s="10">
        <v>21811810</v>
      </c>
      <c r="B86" s="9"/>
    </row>
    <row r="87" spans="1:2" ht="12.75">
      <c r="A87" s="10">
        <v>22702690</v>
      </c>
      <c r="B87" s="9"/>
    </row>
    <row r="88" spans="1:2" ht="12.75">
      <c r="A88" s="10">
        <v>23629960</v>
      </c>
      <c r="B88" s="9"/>
    </row>
    <row r="89" spans="1:2" ht="12.75">
      <c r="A89" s="10">
        <v>24595090</v>
      </c>
      <c r="B89" s="9"/>
    </row>
    <row r="90" spans="1:2" ht="12.75">
      <c r="A90" s="10">
        <v>25599650</v>
      </c>
      <c r="B90" s="9"/>
    </row>
    <row r="91" spans="1:2" ht="12.75">
      <c r="A91" s="10">
        <v>26645240</v>
      </c>
      <c r="B91" s="9"/>
    </row>
    <row r="92" spans="1:2" ht="12.75">
      <c r="A92" s="10">
        <v>27733540</v>
      </c>
      <c r="B92" s="9"/>
    </row>
    <row r="93" spans="1:2" ht="12.75">
      <c r="A93" s="10">
        <v>28866290</v>
      </c>
      <c r="B93" s="9"/>
    </row>
    <row r="94" spans="1:2" ht="12.75">
      <c r="A94" s="10">
        <v>30045300</v>
      </c>
      <c r="B94" s="9"/>
    </row>
    <row r="95" spans="1:2" ht="12.75">
      <c r="A95" s="10">
        <v>31272470</v>
      </c>
      <c r="B95" s="9"/>
    </row>
    <row r="96" spans="1:2" ht="12.75">
      <c r="A96" s="10">
        <v>32549760</v>
      </c>
      <c r="B96" s="9"/>
    </row>
    <row r="97" spans="1:2" ht="12.75">
      <c r="A97" s="10">
        <v>33879220</v>
      </c>
      <c r="B97" s="9"/>
    </row>
    <row r="98" spans="1:2" ht="12.75">
      <c r="A98" s="10">
        <v>35262980</v>
      </c>
      <c r="B98" s="9"/>
    </row>
    <row r="99" spans="1:2" ht="12.75">
      <c r="A99" s="10">
        <v>36703250</v>
      </c>
      <c r="B99" s="9"/>
    </row>
    <row r="100" spans="1:2" ht="12.75">
      <c r="A100" s="10">
        <v>38202360</v>
      </c>
      <c r="B100" s="9"/>
    </row>
    <row r="101" spans="1:2" ht="12.75">
      <c r="A101" s="10">
        <v>39762690</v>
      </c>
      <c r="B101" s="9"/>
    </row>
    <row r="102" spans="1:2" ht="12.75">
      <c r="A102" s="10">
        <v>41386760</v>
      </c>
      <c r="B102" s="9"/>
    </row>
    <row r="103" spans="1:2" ht="12.75">
      <c r="A103" s="10">
        <v>43077150</v>
      </c>
      <c r="B103" s="9"/>
    </row>
    <row r="104" spans="1:2" ht="12.75">
      <c r="A104" s="10">
        <v>44836590</v>
      </c>
      <c r="B104" s="9"/>
    </row>
    <row r="105" spans="1:2" ht="12.75">
      <c r="A105" s="10">
        <v>46667890</v>
      </c>
      <c r="B105" s="9"/>
    </row>
    <row r="106" spans="1:2" ht="12.75">
      <c r="A106" s="10">
        <v>48573990</v>
      </c>
      <c r="B106" s="9"/>
    </row>
    <row r="107" spans="1:2" ht="12.75">
      <c r="A107" s="10">
        <v>50557950</v>
      </c>
      <c r="B107" s="9"/>
    </row>
    <row r="108" spans="1:2" ht="12.75">
      <c r="A108" s="10">
        <v>52622930</v>
      </c>
      <c r="B108" s="9"/>
    </row>
    <row r="109" spans="1:2" ht="12.75">
      <c r="A109" s="10">
        <v>54772260</v>
      </c>
      <c r="B109" s="9"/>
    </row>
    <row r="110" spans="1:2" ht="12.75">
      <c r="A110" s="10">
        <v>57009370</v>
      </c>
      <c r="B110" s="9"/>
    </row>
    <row r="111" spans="1:2" ht="12.75">
      <c r="A111" s="10">
        <v>59337850</v>
      </c>
      <c r="B111" s="9"/>
    </row>
    <row r="112" spans="1:2" ht="12.75">
      <c r="A112" s="10">
        <v>61761440</v>
      </c>
      <c r="B112" s="9"/>
    </row>
    <row r="113" spans="1:2" ht="12.75">
      <c r="A113" s="10">
        <v>64284020</v>
      </c>
      <c r="B113" s="9"/>
    </row>
    <row r="114" spans="1:2" ht="12.75">
      <c r="A114" s="10">
        <v>66909630</v>
      </c>
      <c r="B114" s="9"/>
    </row>
    <row r="115" spans="1:2" ht="12.75">
      <c r="A115" s="10">
        <v>69642490</v>
      </c>
      <c r="B115" s="9"/>
    </row>
    <row r="116" spans="1:2" ht="12.75">
      <c r="A116" s="10">
        <v>72486960</v>
      </c>
      <c r="B116" s="9"/>
    </row>
    <row r="117" spans="1:2" ht="12.75">
      <c r="A117" s="10">
        <v>75447610</v>
      </c>
      <c r="B117" s="9"/>
    </row>
    <row r="118" spans="1:2" ht="12.75">
      <c r="A118" s="10">
        <v>78529180</v>
      </c>
      <c r="B118" s="9"/>
    </row>
    <row r="119" spans="1:2" ht="12.75">
      <c r="A119" s="10">
        <v>81736620</v>
      </c>
      <c r="B119" s="9"/>
    </row>
    <row r="120" spans="1:2" ht="12.75">
      <c r="A120" s="10">
        <v>85075070</v>
      </c>
      <c r="B120" s="9"/>
    </row>
    <row r="121" spans="1:2" ht="12.75">
      <c r="A121" s="10">
        <v>88549860</v>
      </c>
      <c r="B121" s="9"/>
    </row>
    <row r="122" spans="1:2" ht="12.75">
      <c r="A122" s="10">
        <v>92166590</v>
      </c>
      <c r="B122" s="9"/>
    </row>
    <row r="123" spans="1:2" ht="12.75">
      <c r="A123" s="10">
        <v>95931030</v>
      </c>
      <c r="B123" s="9"/>
    </row>
    <row r="124" spans="1:2" ht="12.75">
      <c r="A124" s="10">
        <v>99849230</v>
      </c>
      <c r="B124" s="9"/>
    </row>
    <row r="125" spans="1:2" ht="12.75">
      <c r="A125" s="10">
        <v>103927500</v>
      </c>
      <c r="B125" s="9"/>
    </row>
    <row r="126" spans="1:2" ht="12.75">
      <c r="A126" s="10">
        <v>108172300</v>
      </c>
      <c r="B126" s="9"/>
    </row>
    <row r="127" spans="1:2" ht="12.75">
      <c r="A127" s="10">
        <v>112590400</v>
      </c>
      <c r="B127" s="9"/>
    </row>
    <row r="128" spans="1:2" ht="12.75">
      <c r="A128" s="10">
        <v>117189100</v>
      </c>
      <c r="B128" s="9"/>
    </row>
    <row r="129" spans="1:2" ht="12.75">
      <c r="A129" s="10">
        <v>121975500</v>
      </c>
      <c r="B129" s="9"/>
    </row>
    <row r="130" spans="1:2" ht="12.75">
      <c r="A130" s="10">
        <v>126957500</v>
      </c>
      <c r="B130" s="9"/>
    </row>
    <row r="131" spans="1:2" ht="12.75">
      <c r="A131" s="10">
        <v>132142900</v>
      </c>
      <c r="B131" s="9"/>
    </row>
    <row r="132" spans="1:2" ht="12.75">
      <c r="A132" s="10">
        <v>137540200</v>
      </c>
      <c r="B132" s="9"/>
    </row>
    <row r="133" spans="1:2" ht="12.75">
      <c r="A133" s="10">
        <v>143157900</v>
      </c>
      <c r="B133" s="9"/>
    </row>
    <row r="134" spans="1:2" ht="12.75">
      <c r="A134" s="10">
        <v>149005000</v>
      </c>
      <c r="B134" s="9"/>
    </row>
    <row r="135" spans="1:2" ht="12.75">
      <c r="A135" s="10">
        <v>155090900</v>
      </c>
      <c r="B135" s="9"/>
    </row>
    <row r="136" spans="1:2" ht="12.75">
      <c r="A136" s="10">
        <v>161425400</v>
      </c>
      <c r="B136" s="9"/>
    </row>
    <row r="137" spans="1:2" ht="12.75">
      <c r="A137" s="10">
        <v>168018700</v>
      </c>
      <c r="B137" s="9"/>
    </row>
    <row r="138" spans="1:2" ht="12.75">
      <c r="A138" s="10">
        <v>174881200</v>
      </c>
      <c r="B138" s="9"/>
    </row>
    <row r="139" spans="1:2" ht="12.75">
      <c r="A139" s="10">
        <v>182024100</v>
      </c>
      <c r="B139" s="9"/>
    </row>
    <row r="140" spans="1:2" ht="12.75">
      <c r="A140" s="10">
        <v>189458600</v>
      </c>
      <c r="B140" s="9"/>
    </row>
    <row r="141" spans="1:2" ht="12.75">
      <c r="A141" s="10">
        <v>197196900</v>
      </c>
      <c r="B141" s="9"/>
    </row>
    <row r="142" spans="1:2" ht="12.75">
      <c r="A142" s="10">
        <v>205251200</v>
      </c>
      <c r="B142" s="9"/>
    </row>
    <row r="143" spans="1:2" ht="12.75">
      <c r="A143" s="10">
        <v>213634400</v>
      </c>
      <c r="B143" s="9"/>
    </row>
    <row r="144" spans="1:2" ht="12.75">
      <c r="A144" s="10">
        <v>222360100</v>
      </c>
      <c r="B144" s="9"/>
    </row>
    <row r="145" spans="1:2" ht="12.75">
      <c r="A145" s="10">
        <v>231442100</v>
      </c>
      <c r="B145" s="9"/>
    </row>
    <row r="146" spans="1:2" ht="12.75">
      <c r="A146" s="10">
        <v>240895200</v>
      </c>
      <c r="B146" s="9"/>
    </row>
    <row r="147" spans="1:2" ht="12.75">
      <c r="A147" s="10">
        <v>250734300</v>
      </c>
      <c r="B147" s="9"/>
    </row>
    <row r="148" spans="1:2" ht="12.75">
      <c r="A148" s="10">
        <v>260975200</v>
      </c>
      <c r="B148" s="9"/>
    </row>
    <row r="149" spans="1:2" ht="12.75">
      <c r="A149" s="10">
        <v>271634500</v>
      </c>
      <c r="B149" s="9"/>
    </row>
    <row r="150" spans="1:2" ht="12.75">
      <c r="A150" s="10">
        <v>282729100</v>
      </c>
      <c r="B150" s="9"/>
    </row>
    <row r="151" spans="1:2" ht="12.75">
      <c r="A151" s="10">
        <v>294276800</v>
      </c>
      <c r="B151" s="9"/>
    </row>
    <row r="152" spans="1:2" ht="12.75">
      <c r="A152" s="10">
        <v>306296300</v>
      </c>
      <c r="B152" s="9"/>
    </row>
    <row r="153" spans="1:2" ht="12.75">
      <c r="A153" s="10">
        <v>318806600</v>
      </c>
      <c r="B153" s="9"/>
    </row>
    <row r="154" spans="1:2" ht="12.75">
      <c r="A154" s="10">
        <v>331827900</v>
      </c>
      <c r="B154" s="9"/>
    </row>
    <row r="155" spans="1:2" ht="12.75">
      <c r="A155" s="10">
        <v>345381100</v>
      </c>
      <c r="B155" s="9"/>
    </row>
    <row r="156" spans="1:2" ht="12.75">
      <c r="A156" s="10">
        <v>359487800</v>
      </c>
      <c r="B156" s="9"/>
    </row>
    <row r="157" spans="1:2" ht="12.75">
      <c r="A157" s="10">
        <v>374170700</v>
      </c>
      <c r="B157" s="9"/>
    </row>
    <row r="158" spans="1:2" ht="12.75">
      <c r="A158" s="10">
        <v>389453300</v>
      </c>
      <c r="B158" s="9"/>
    </row>
    <row r="159" spans="1:2" ht="12.75">
      <c r="A159" s="10">
        <v>405360000</v>
      </c>
      <c r="B159" s="9"/>
    </row>
    <row r="160" spans="1:2" ht="12.75">
      <c r="A160" s="10">
        <v>421916500</v>
      </c>
      <c r="B160" s="9"/>
    </row>
    <row r="161" spans="1:2" ht="12.75">
      <c r="A161" s="10">
        <v>439149300</v>
      </c>
      <c r="B161" s="9"/>
    </row>
    <row r="162" spans="1:2" ht="12.75">
      <c r="A162" s="10">
        <v>457085800</v>
      </c>
      <c r="B162" s="9"/>
    </row>
    <row r="163" spans="1:2" ht="12.75">
      <c r="A163" s="10">
        <v>475755000</v>
      </c>
      <c r="B163" s="9"/>
    </row>
    <row r="164" spans="1:2" ht="12.75">
      <c r="A164" s="10">
        <v>495186700</v>
      </c>
      <c r="B164" s="9"/>
    </row>
    <row r="165" spans="1:2" ht="12.75">
      <c r="A165" s="10">
        <v>515412100</v>
      </c>
      <c r="B165" s="9"/>
    </row>
    <row r="166" spans="1:2" ht="12.75">
      <c r="A166" s="10">
        <v>536463500</v>
      </c>
      <c r="B166" s="9"/>
    </row>
    <row r="167" spans="1:2" ht="12.75">
      <c r="A167" s="10">
        <v>558374800</v>
      </c>
      <c r="B167" s="9"/>
    </row>
    <row r="168" spans="1:2" ht="12.75">
      <c r="A168" s="10">
        <v>581181000</v>
      </c>
      <c r="B168" s="9"/>
    </row>
    <row r="169" spans="1:2" ht="12.75">
      <c r="A169" s="10">
        <v>604918700</v>
      </c>
      <c r="B169" s="9"/>
    </row>
    <row r="170" spans="1:2" ht="12.75">
      <c r="A170" s="10">
        <v>629625900</v>
      </c>
      <c r="B170" s="9"/>
    </row>
    <row r="171" spans="1:2" ht="12.75">
      <c r="A171" s="10">
        <v>655342300</v>
      </c>
      <c r="B171" s="9"/>
    </row>
    <row r="172" spans="1:2" ht="12.75">
      <c r="A172" s="10">
        <v>682109100</v>
      </c>
      <c r="B172" s="9"/>
    </row>
    <row r="173" spans="1:2" ht="12.75">
      <c r="A173" s="10">
        <v>709969100</v>
      </c>
      <c r="B173" s="9"/>
    </row>
    <row r="174" spans="1:2" ht="12.75">
      <c r="A174" s="10">
        <v>738967000</v>
      </c>
      <c r="B174" s="9"/>
    </row>
    <row r="175" spans="1:2" ht="12.75">
      <c r="A175" s="10">
        <v>769149300</v>
      </c>
      <c r="B175" s="9"/>
    </row>
    <row r="176" spans="1:2" ht="12.75">
      <c r="A176" s="10">
        <v>800564400</v>
      </c>
      <c r="B176" s="9"/>
    </row>
    <row r="177" spans="1:2" ht="12.75">
      <c r="A177" s="10">
        <v>833262500</v>
      </c>
      <c r="B177" s="9"/>
    </row>
    <row r="178" spans="1:2" ht="12.75">
      <c r="A178" s="10">
        <v>867296200</v>
      </c>
      <c r="B178" s="9"/>
    </row>
    <row r="179" spans="1:2" ht="12.75">
      <c r="A179" s="10">
        <v>902720000</v>
      </c>
      <c r="B179" s="9"/>
    </row>
    <row r="180" spans="1:2" ht="12.75">
      <c r="A180" s="10">
        <v>939590600</v>
      </c>
      <c r="B180" s="9"/>
    </row>
    <row r="181" spans="1:2" ht="12.75">
      <c r="A181" s="10">
        <v>977967200</v>
      </c>
      <c r="B181" s="9"/>
    </row>
    <row r="182" spans="1:2" ht="12.75">
      <c r="A182" s="10">
        <v>1017911000</v>
      </c>
      <c r="B182" s="9"/>
    </row>
    <row r="183" spans="1:2" ht="12.75">
      <c r="A183" s="10">
        <v>1059487000</v>
      </c>
      <c r="B183" s="9"/>
    </row>
    <row r="184" spans="1:2" ht="12.75">
      <c r="A184" s="10">
        <v>1102760000</v>
      </c>
      <c r="B184" s="9"/>
    </row>
    <row r="185" spans="1:2" ht="12.75">
      <c r="A185" s="10">
        <v>1147801000</v>
      </c>
      <c r="B185" s="9"/>
    </row>
    <row r="186" spans="1:2" ht="12.75">
      <c r="A186" s="10">
        <v>1194682000</v>
      </c>
      <c r="B186" s="9"/>
    </row>
    <row r="187" spans="1:2" ht="12.75">
      <c r="A187" s="10">
        <v>1243477000</v>
      </c>
      <c r="B187" s="9"/>
    </row>
    <row r="188" spans="1:2" ht="12.75">
      <c r="A188" s="10">
        <v>1294266000</v>
      </c>
      <c r="B188" s="9"/>
    </row>
    <row r="189" spans="1:2" ht="12.75">
      <c r="A189" s="10">
        <v>1347129000</v>
      </c>
      <c r="B189" s="9"/>
    </row>
    <row r="190" spans="1:2" ht="12.75">
      <c r="A190" s="10">
        <v>1402151000</v>
      </c>
      <c r="B190" s="9"/>
    </row>
    <row r="191" spans="1:2" ht="12.75">
      <c r="A191" s="10">
        <v>1459420000</v>
      </c>
      <c r="B191" s="9"/>
    </row>
    <row r="192" spans="1:2" ht="12.75">
      <c r="A192" s="10">
        <v>1519029000</v>
      </c>
      <c r="B192" s="9"/>
    </row>
    <row r="193" spans="1:2" ht="12.75">
      <c r="A193" s="10">
        <v>1581072000</v>
      </c>
      <c r="B193" s="9"/>
    </row>
    <row r="194" spans="1:2" ht="12.75">
      <c r="A194" s="10">
        <v>1645649000</v>
      </c>
      <c r="B194" s="9"/>
    </row>
    <row r="195" spans="1:2" ht="12.75">
      <c r="A195" s="10">
        <v>1712864000</v>
      </c>
      <c r="B195" s="9"/>
    </row>
    <row r="196" spans="1:2" ht="12.75">
      <c r="A196" s="10">
        <v>1782824000</v>
      </c>
      <c r="B196" s="9"/>
    </row>
    <row r="197" spans="1:2" ht="12.75">
      <c r="A197" s="10">
        <v>1855641000</v>
      </c>
      <c r="B197" s="9"/>
    </row>
    <row r="198" spans="1:2" ht="12.75">
      <c r="A198" s="10">
        <v>1931433000</v>
      </c>
      <c r="B198" s="9"/>
    </row>
    <row r="199" spans="1:2" ht="12.75">
      <c r="A199" s="10">
        <v>2010320000</v>
      </c>
      <c r="B199" s="9"/>
    </row>
    <row r="200" spans="1:2" ht="12.75">
      <c r="A200" s="10">
        <v>2092429000</v>
      </c>
      <c r="B200" s="9"/>
    </row>
    <row r="201" spans="1:2" ht="12.75">
      <c r="A201" s="10">
        <v>2177892000</v>
      </c>
      <c r="B201" s="9"/>
    </row>
    <row r="202" spans="1:2" ht="12.75">
      <c r="A202" s="10">
        <v>2266846000</v>
      </c>
      <c r="B202" s="9"/>
    </row>
    <row r="203" spans="1:2" ht="12.75">
      <c r="A203" s="10">
        <v>2359433000</v>
      </c>
      <c r="B203" s="9"/>
    </row>
    <row r="204" spans="1:2" ht="12.75">
      <c r="A204" s="10">
        <v>2455801000</v>
      </c>
      <c r="B204" s="9"/>
    </row>
    <row r="205" spans="1:2" ht="12.75">
      <c r="A205" s="10">
        <v>2556106000</v>
      </c>
      <c r="B205" s="9"/>
    </row>
    <row r="206" spans="1:2" ht="12.75">
      <c r="A206" s="10">
        <v>2660507000</v>
      </c>
      <c r="B206" s="9"/>
    </row>
    <row r="207" spans="1:2" ht="12.75">
      <c r="A207" s="10">
        <v>2769173000</v>
      </c>
      <c r="B207" s="9"/>
    </row>
    <row r="208" spans="1:2" ht="12.75">
      <c r="A208" s="10">
        <v>2882277000</v>
      </c>
      <c r="B208" s="9"/>
    </row>
    <row r="209" spans="1:2" ht="12.75">
      <c r="A209" s="10">
        <v>3000000000</v>
      </c>
      <c r="B209" s="9"/>
    </row>
    <row r="210" spans="1:2" ht="12.75">
      <c r="A210" s="9" t="s">
        <v>7</v>
      </c>
      <c r="B210" s="9"/>
    </row>
    <row r="211" spans="1:2" ht="12.75">
      <c r="A211" s="9" t="s">
        <v>8</v>
      </c>
      <c r="B211" s="9"/>
    </row>
    <row r="212" spans="1:2" ht="12.75">
      <c r="A212" s="10">
        <v>0.002236404</v>
      </c>
      <c r="B212" s="10">
        <v>0.02936635</v>
      </c>
    </row>
    <row r="213" spans="1:2" ht="12.75">
      <c r="A213" s="10">
        <v>0.002338215</v>
      </c>
      <c r="B213" s="10">
        <v>0.0305675</v>
      </c>
    </row>
    <row r="214" spans="1:2" ht="12.75">
      <c r="A214" s="10">
        <v>0.002480834</v>
      </c>
      <c r="B214" s="10">
        <v>0.03181193</v>
      </c>
    </row>
    <row r="215" spans="1:2" ht="12.75">
      <c r="A215" s="10">
        <v>0.002593855</v>
      </c>
      <c r="B215" s="10">
        <v>0.03306699</v>
      </c>
    </row>
    <row r="216" spans="1:2" ht="12.75">
      <c r="A216" s="10">
        <v>0.002712315</v>
      </c>
      <c r="B216" s="10">
        <v>0.03438587</v>
      </c>
    </row>
    <row r="217" spans="1:2" ht="12.75">
      <c r="A217" s="10">
        <v>0.002862341</v>
      </c>
      <c r="B217" s="10">
        <v>0.03576803</v>
      </c>
    </row>
    <row r="218" spans="1:2" ht="12.75">
      <c r="A218" s="10">
        <v>0.003012059</v>
      </c>
      <c r="B218" s="10">
        <v>0.03719191</v>
      </c>
    </row>
    <row r="219" spans="1:2" ht="12.75">
      <c r="A219" s="10">
        <v>0.003174227</v>
      </c>
      <c r="B219" s="10">
        <v>0.03866636</v>
      </c>
    </row>
    <row r="220" spans="1:2" ht="12.75">
      <c r="A220" s="10">
        <v>0.003342168</v>
      </c>
      <c r="B220" s="10">
        <v>0.04026284</v>
      </c>
    </row>
    <row r="221" spans="1:2" ht="12.75">
      <c r="A221" s="10">
        <v>0.003494007</v>
      </c>
      <c r="B221" s="10">
        <v>0.04187413</v>
      </c>
    </row>
    <row r="222" spans="1:2" ht="12.75">
      <c r="A222" s="10">
        <v>0.003725689</v>
      </c>
      <c r="B222" s="10">
        <v>0.04352417</v>
      </c>
    </row>
    <row r="223" spans="1:2" ht="12.75">
      <c r="A223" s="10">
        <v>0.003906415</v>
      </c>
      <c r="B223" s="10">
        <v>0.04527906</v>
      </c>
    </row>
    <row r="224" spans="1:2" ht="12.75">
      <c r="A224" s="10">
        <v>0.004130944</v>
      </c>
      <c r="B224" s="10">
        <v>0.04705811</v>
      </c>
    </row>
    <row r="225" spans="1:2" ht="12.75">
      <c r="A225" s="10">
        <v>0.004380551</v>
      </c>
      <c r="B225" s="10">
        <v>0.04895304</v>
      </c>
    </row>
    <row r="226" spans="1:2" ht="12.75">
      <c r="A226" s="10">
        <v>0.004643255</v>
      </c>
      <c r="B226" s="10">
        <v>0.05091658</v>
      </c>
    </row>
    <row r="227" spans="1:2" ht="12.75">
      <c r="A227" s="10">
        <v>0.004933129</v>
      </c>
      <c r="B227" s="10">
        <v>0.05293447</v>
      </c>
    </row>
    <row r="228" spans="1:2" ht="12.75">
      <c r="A228" s="10">
        <v>0.005220088</v>
      </c>
      <c r="B228" s="10">
        <v>0.05506135</v>
      </c>
    </row>
    <row r="229" spans="1:2" ht="12.75">
      <c r="A229" s="10">
        <v>0.005530262</v>
      </c>
      <c r="B229" s="10">
        <v>0.05723179</v>
      </c>
    </row>
    <row r="230" spans="1:2" ht="12.75">
      <c r="A230" s="10">
        <v>0.005875676</v>
      </c>
      <c r="B230" s="10">
        <v>0.05952949</v>
      </c>
    </row>
    <row r="231" spans="1:2" ht="12.75">
      <c r="A231" s="10">
        <v>0.006249156</v>
      </c>
      <c r="B231" s="10">
        <v>0.06191544</v>
      </c>
    </row>
    <row r="232" spans="1:2" ht="12.75">
      <c r="A232" s="10">
        <v>0.006636476</v>
      </c>
      <c r="B232" s="10">
        <v>0.06438708</v>
      </c>
    </row>
    <row r="233" spans="1:2" ht="12.75">
      <c r="A233" s="10">
        <v>0.007035421</v>
      </c>
      <c r="B233" s="10">
        <v>0.06694742</v>
      </c>
    </row>
    <row r="234" spans="1:2" ht="12.75">
      <c r="A234" s="10">
        <v>0.007453785</v>
      </c>
      <c r="B234" s="10">
        <v>0.06957514</v>
      </c>
    </row>
    <row r="235" spans="1:2" ht="12.75">
      <c r="A235" s="10">
        <v>0.00799363</v>
      </c>
      <c r="B235" s="10">
        <v>0.07234728</v>
      </c>
    </row>
    <row r="236" spans="1:2" ht="12.75">
      <c r="A236" s="10">
        <v>0.008526137</v>
      </c>
      <c r="B236" s="10">
        <v>0.07524667</v>
      </c>
    </row>
    <row r="237" spans="1:2" ht="12.75">
      <c r="A237" s="10">
        <v>0.009078661</v>
      </c>
      <c r="B237" s="10">
        <v>0.07824407</v>
      </c>
    </row>
    <row r="238" spans="1:2" ht="12.75">
      <c r="A238" s="10">
        <v>0.009675019</v>
      </c>
      <c r="B238" s="10">
        <v>0.0813778</v>
      </c>
    </row>
    <row r="239" spans="1:2" ht="12.75">
      <c r="A239" s="10">
        <v>0.01034025</v>
      </c>
      <c r="B239" s="10">
        <v>0.08459265</v>
      </c>
    </row>
    <row r="240" spans="1:2" ht="12.75">
      <c r="A240" s="10">
        <v>0.0110377</v>
      </c>
      <c r="B240" s="10">
        <v>0.08794597</v>
      </c>
    </row>
    <row r="241" spans="1:2" ht="12.75">
      <c r="A241" s="10">
        <v>0.01179885</v>
      </c>
      <c r="B241" s="10">
        <v>0.09143436</v>
      </c>
    </row>
    <row r="242" spans="1:2" ht="12.75">
      <c r="A242" s="10">
        <v>0.01260408</v>
      </c>
      <c r="B242" s="10">
        <v>0.0950815</v>
      </c>
    </row>
    <row r="243" spans="1:2" ht="12.75">
      <c r="A243" s="10">
        <v>0.01349143</v>
      </c>
      <c r="B243" s="10">
        <v>0.09887214</v>
      </c>
    </row>
    <row r="244" spans="1:2" ht="12.75">
      <c r="A244" s="10">
        <v>0.01447804</v>
      </c>
      <c r="B244" s="10">
        <v>0.1027967</v>
      </c>
    </row>
    <row r="245" spans="1:2" ht="12.75">
      <c r="A245" s="10">
        <v>0.01546541</v>
      </c>
      <c r="B245" s="10">
        <v>0.1068507</v>
      </c>
    </row>
    <row r="246" spans="1:2" ht="12.75">
      <c r="A246" s="10">
        <v>0.01658557</v>
      </c>
      <c r="B246" s="10">
        <v>0.1111038</v>
      </c>
    </row>
    <row r="247" spans="1:2" ht="12.75">
      <c r="A247" s="10">
        <v>0.01779951</v>
      </c>
      <c r="B247" s="10">
        <v>0.1154863</v>
      </c>
    </row>
    <row r="248" spans="1:2" ht="12.75">
      <c r="A248" s="10">
        <v>0.0190862</v>
      </c>
      <c r="B248" s="10">
        <v>0.1200591</v>
      </c>
    </row>
    <row r="249" spans="1:2" ht="12.75">
      <c r="A249" s="10">
        <v>0.02048904</v>
      </c>
      <c r="B249" s="10">
        <v>0.1248137</v>
      </c>
    </row>
    <row r="250" spans="1:2" ht="12.75">
      <c r="A250" s="10">
        <v>0.02201788</v>
      </c>
      <c r="B250" s="10">
        <v>0.129752</v>
      </c>
    </row>
    <row r="251" spans="1:2" ht="12.75">
      <c r="A251" s="10">
        <v>0.02368237</v>
      </c>
      <c r="B251" s="10">
        <v>0.13486</v>
      </c>
    </row>
    <row r="252" spans="1:2" ht="12.75">
      <c r="A252" s="10">
        <v>0.02545957</v>
      </c>
      <c r="B252" s="10">
        <v>0.1401856</v>
      </c>
    </row>
    <row r="253" spans="1:2" ht="12.75">
      <c r="A253" s="10">
        <v>0.02741472</v>
      </c>
      <c r="B253" s="10">
        <v>0.1457365</v>
      </c>
    </row>
    <row r="254" spans="1:2" ht="12.75">
      <c r="A254" s="10">
        <v>0.02960534</v>
      </c>
      <c r="B254" s="10">
        <v>0.1514102</v>
      </c>
    </row>
    <row r="255" spans="1:2" ht="12.75">
      <c r="A255" s="10">
        <v>0.03186938</v>
      </c>
      <c r="B255" s="10">
        <v>0.1573203</v>
      </c>
    </row>
    <row r="256" spans="1:2" ht="12.75">
      <c r="A256" s="10">
        <v>0.03438578</v>
      </c>
      <c r="B256" s="10">
        <v>0.1634709</v>
      </c>
    </row>
    <row r="257" spans="1:2" ht="12.75">
      <c r="A257" s="10">
        <v>0.03714695</v>
      </c>
      <c r="B257" s="10">
        <v>0.1697556</v>
      </c>
    </row>
    <row r="258" spans="1:2" ht="12.75">
      <c r="A258" s="10">
        <v>0.04016487</v>
      </c>
      <c r="B258" s="10">
        <v>0.1762988</v>
      </c>
    </row>
    <row r="259" spans="1:2" ht="12.75">
      <c r="A259" s="10">
        <v>0.04334405</v>
      </c>
      <c r="B259" s="10">
        <v>0.1830557</v>
      </c>
    </row>
    <row r="260" spans="1:2" ht="12.75">
      <c r="A260" s="10">
        <v>0.04700716</v>
      </c>
      <c r="B260" s="10">
        <v>0.1899873</v>
      </c>
    </row>
    <row r="261" spans="1:2" ht="12.75">
      <c r="A261" s="10">
        <v>0.05087571</v>
      </c>
      <c r="B261" s="10">
        <v>0.1970399</v>
      </c>
    </row>
    <row r="262" spans="1:2" ht="12.75">
      <c r="A262" s="10">
        <v>0.05505713</v>
      </c>
      <c r="B262" s="10">
        <v>0.2042962</v>
      </c>
    </row>
    <row r="263" spans="1:2" ht="12.75">
      <c r="A263" s="10">
        <v>0.05972361</v>
      </c>
      <c r="B263" s="10">
        <v>0.2115806</v>
      </c>
    </row>
    <row r="264" spans="1:2" ht="12.75">
      <c r="A264" s="10">
        <v>0.06466882</v>
      </c>
      <c r="B264" s="10">
        <v>0.219067</v>
      </c>
    </row>
    <row r="265" spans="1:2" ht="12.75">
      <c r="A265" s="10">
        <v>0.07005741</v>
      </c>
      <c r="B265" s="10">
        <v>0.2266143</v>
      </c>
    </row>
    <row r="266" spans="1:2" ht="12.75">
      <c r="A266" s="10">
        <v>0.07577523</v>
      </c>
      <c r="B266" s="10">
        <v>0.2343224</v>
      </c>
    </row>
    <row r="267" spans="1:2" ht="12.75">
      <c r="A267" s="10">
        <v>0.08195177</v>
      </c>
      <c r="B267" s="10">
        <v>0.2419998</v>
      </c>
    </row>
    <row r="268" spans="1:2" ht="12.75">
      <c r="A268" s="10">
        <v>0.08864371</v>
      </c>
      <c r="B268" s="10">
        <v>0.2496783</v>
      </c>
    </row>
    <row r="269" spans="1:2" ht="12.75">
      <c r="A269" s="10">
        <v>0.09584242</v>
      </c>
      <c r="B269" s="10">
        <v>0.2573865</v>
      </c>
    </row>
    <row r="270" spans="1:2" ht="12.75">
      <c r="A270" s="10">
        <v>0.10336</v>
      </c>
      <c r="B270" s="10">
        <v>0.2649647</v>
      </c>
    </row>
    <row r="271" spans="1:2" ht="12.75">
      <c r="A271" s="10">
        <v>0.1113009</v>
      </c>
      <c r="B271" s="10">
        <v>0.2725839</v>
      </c>
    </row>
    <row r="272" spans="1:2" ht="12.75">
      <c r="A272" s="10">
        <v>0.1198946</v>
      </c>
      <c r="B272" s="10">
        <v>0.2800214</v>
      </c>
    </row>
    <row r="273" spans="1:2" ht="12.75">
      <c r="A273" s="10">
        <v>0.1287202</v>
      </c>
      <c r="B273" s="10">
        <v>0.2873176</v>
      </c>
    </row>
    <row r="274" spans="1:2" ht="12.75">
      <c r="A274" s="10">
        <v>0.1381017</v>
      </c>
      <c r="B274" s="10">
        <v>0.2944906</v>
      </c>
    </row>
    <row r="275" spans="1:2" ht="12.75">
      <c r="A275" s="10">
        <v>0.1477535</v>
      </c>
      <c r="B275" s="10">
        <v>0.3015051</v>
      </c>
    </row>
    <row r="276" spans="1:2" ht="12.75">
      <c r="A276" s="10">
        <v>0.1580939</v>
      </c>
      <c r="B276" s="10">
        <v>0.3083702</v>
      </c>
    </row>
    <row r="277" spans="1:2" ht="12.75">
      <c r="A277" s="10">
        <v>0.1687338</v>
      </c>
      <c r="B277" s="10">
        <v>0.3147879</v>
      </c>
    </row>
    <row r="278" spans="1:2" ht="12.75">
      <c r="A278" s="10">
        <v>0.1797963</v>
      </c>
      <c r="B278" s="10">
        <v>0.3211007</v>
      </c>
    </row>
    <row r="279" spans="1:2" ht="12.75">
      <c r="A279" s="10">
        <v>0.19134</v>
      </c>
      <c r="B279" s="10">
        <v>0.3271016</v>
      </c>
    </row>
    <row r="280" spans="1:2" ht="12.75">
      <c r="A280" s="10">
        <v>0.2032992</v>
      </c>
      <c r="B280" s="10">
        <v>0.3326577</v>
      </c>
    </row>
    <row r="281" spans="1:2" ht="12.75">
      <c r="A281" s="10">
        <v>0.2154472</v>
      </c>
      <c r="B281" s="10">
        <v>0.3380577</v>
      </c>
    </row>
    <row r="282" spans="1:2" ht="12.75">
      <c r="A282" s="10">
        <v>0.2278035</v>
      </c>
      <c r="B282" s="10">
        <v>0.3430638</v>
      </c>
    </row>
    <row r="283" spans="1:2" ht="12.75">
      <c r="A283" s="10">
        <v>0.2407669</v>
      </c>
      <c r="B283" s="10">
        <v>0.3477322</v>
      </c>
    </row>
    <row r="284" spans="1:2" ht="12.75">
      <c r="A284" s="10">
        <v>0.2538828</v>
      </c>
      <c r="B284" s="10">
        <v>0.3518856</v>
      </c>
    </row>
    <row r="285" spans="1:2" ht="12.75">
      <c r="A285" s="10">
        <v>0.2672872</v>
      </c>
      <c r="B285" s="10">
        <v>0.3556752</v>
      </c>
    </row>
    <row r="286" spans="1:2" ht="12.75">
      <c r="A286" s="10">
        <v>0.2808953</v>
      </c>
      <c r="B286" s="10">
        <v>0.3590331</v>
      </c>
    </row>
    <row r="287" spans="1:2" ht="12.75">
      <c r="A287" s="10">
        <v>0.2946162</v>
      </c>
      <c r="B287" s="10">
        <v>0.3620581</v>
      </c>
    </row>
    <row r="288" spans="1:2" ht="12.75">
      <c r="A288" s="10">
        <v>0.3085974</v>
      </c>
      <c r="B288" s="10">
        <v>0.3645136</v>
      </c>
    </row>
    <row r="289" spans="1:2" ht="12.75">
      <c r="A289" s="10">
        <v>0.3227391</v>
      </c>
      <c r="B289" s="10">
        <v>0.3666018</v>
      </c>
    </row>
    <row r="290" spans="1:2" ht="12.75">
      <c r="A290" s="10">
        <v>0.3367862</v>
      </c>
      <c r="B290" s="10">
        <v>0.3681669</v>
      </c>
    </row>
    <row r="291" spans="1:2" ht="12.75">
      <c r="A291" s="10">
        <v>0.3510762</v>
      </c>
      <c r="B291" s="10">
        <v>0.369324</v>
      </c>
    </row>
    <row r="292" spans="1:2" ht="12.75">
      <c r="A292" s="10">
        <v>0.3654927</v>
      </c>
      <c r="B292" s="10">
        <v>0.3700055</v>
      </c>
    </row>
    <row r="293" spans="1:2" ht="12.75">
      <c r="A293" s="10">
        <v>0.3800034</v>
      </c>
      <c r="B293" s="10">
        <v>0.3701936</v>
      </c>
    </row>
    <row r="294" spans="1:2" ht="12.75">
      <c r="A294" s="10">
        <v>0.3943284</v>
      </c>
      <c r="B294" s="10">
        <v>0.3700373</v>
      </c>
    </row>
    <row r="295" spans="1:2" ht="12.75">
      <c r="A295" s="10">
        <v>0.4086989</v>
      </c>
      <c r="B295" s="10">
        <v>0.3693362</v>
      </c>
    </row>
    <row r="296" spans="1:2" ht="12.75">
      <c r="A296" s="10">
        <v>0.4229538</v>
      </c>
      <c r="B296" s="10">
        <v>0.3681968</v>
      </c>
    </row>
    <row r="297" spans="1:2" ht="12.75">
      <c r="A297" s="10">
        <v>0.4374201</v>
      </c>
      <c r="B297" s="10">
        <v>0.3666148</v>
      </c>
    </row>
    <row r="298" spans="1:2" ht="12.75">
      <c r="A298" s="10">
        <v>0.451436</v>
      </c>
      <c r="B298" s="10">
        <v>0.3645037</v>
      </c>
    </row>
    <row r="299" spans="1:2" ht="12.75">
      <c r="A299" s="10">
        <v>0.4653468</v>
      </c>
      <c r="B299" s="10">
        <v>0.3621036</v>
      </c>
    </row>
    <row r="300" spans="1:2" ht="12.75">
      <c r="A300" s="10">
        <v>0.4792464</v>
      </c>
      <c r="B300" s="10">
        <v>0.3592107</v>
      </c>
    </row>
    <row r="301" spans="1:2" ht="12.75">
      <c r="A301" s="10">
        <v>0.4929577</v>
      </c>
      <c r="B301" s="10">
        <v>0.3560505</v>
      </c>
    </row>
    <row r="302" spans="1:2" ht="12.75">
      <c r="A302" s="10">
        <v>0.5064842</v>
      </c>
      <c r="B302" s="10">
        <v>0.3523406</v>
      </c>
    </row>
    <row r="303" spans="1:2" ht="12.75">
      <c r="A303" s="10">
        <v>0.5198914</v>
      </c>
      <c r="B303" s="10">
        <v>0.3482683</v>
      </c>
    </row>
    <row r="304" spans="1:2" ht="12.75">
      <c r="A304" s="10">
        <v>0.5329487</v>
      </c>
      <c r="B304" s="10">
        <v>0.3437585</v>
      </c>
    </row>
    <row r="305" spans="1:2" ht="12.75">
      <c r="A305" s="10">
        <v>0.5460136</v>
      </c>
      <c r="B305" s="10">
        <v>0.3390275</v>
      </c>
    </row>
    <row r="306" spans="1:2" ht="12.75">
      <c r="A306" s="10">
        <v>0.5586699</v>
      </c>
      <c r="B306" s="10">
        <v>0.333955</v>
      </c>
    </row>
    <row r="307" spans="1:2" ht="12.75">
      <c r="A307" s="10">
        <v>0.5711632</v>
      </c>
      <c r="B307" s="10">
        <v>0.3285061</v>
      </c>
    </row>
    <row r="308" spans="1:2" ht="12.75">
      <c r="A308" s="10">
        <v>0.5833557</v>
      </c>
      <c r="B308" s="10">
        <v>0.3226864</v>
      </c>
    </row>
    <row r="309" spans="1:2" ht="12.75">
      <c r="A309" s="10">
        <v>0.5953957</v>
      </c>
      <c r="B309" s="10">
        <v>0.3167712</v>
      </c>
    </row>
    <row r="310" spans="1:2" ht="12.75">
      <c r="A310" s="10">
        <v>0.6071798</v>
      </c>
      <c r="B310" s="10">
        <v>0.3103263</v>
      </c>
    </row>
    <row r="311" spans="1:2" ht="12.75">
      <c r="A311" s="10">
        <v>0.6186603</v>
      </c>
      <c r="B311" s="10">
        <v>0.3037456</v>
      </c>
    </row>
    <row r="312" spans="1:2" ht="12.75">
      <c r="A312" s="10">
        <v>0.6298139</v>
      </c>
      <c r="B312" s="10">
        <v>0.2968416</v>
      </c>
    </row>
    <row r="313" spans="1:2" ht="12.75">
      <c r="A313" s="10">
        <v>0.6408381</v>
      </c>
      <c r="B313" s="10">
        <v>0.2896043</v>
      </c>
    </row>
    <row r="314" spans="1:2" ht="12.75">
      <c r="A314" s="10">
        <v>0.6514165</v>
      </c>
      <c r="B314" s="10">
        <v>0.2822941</v>
      </c>
    </row>
    <row r="315" spans="1:2" ht="12.75">
      <c r="A315" s="10">
        <v>0.6618242</v>
      </c>
      <c r="B315" s="10">
        <v>0.2746862</v>
      </c>
    </row>
    <row r="316" spans="1:2" ht="12.75">
      <c r="A316" s="10">
        <v>0.6718421</v>
      </c>
      <c r="B316" s="10">
        <v>0.2668026</v>
      </c>
    </row>
    <row r="317" spans="1:2" ht="12.75">
      <c r="A317" s="10">
        <v>0.6817938</v>
      </c>
      <c r="B317" s="10">
        <v>0.2586572</v>
      </c>
    </row>
    <row r="318" spans="1:2" ht="12.75">
      <c r="A318" s="10">
        <v>0.6913319</v>
      </c>
      <c r="B318" s="10">
        <v>0.2503487</v>
      </c>
    </row>
    <row r="319" spans="1:2" ht="12.75">
      <c r="A319" s="10">
        <v>0.7006126</v>
      </c>
      <c r="B319" s="10">
        <v>0.2417807</v>
      </c>
    </row>
    <row r="320" spans="1:2" ht="12.75">
      <c r="A320" s="10">
        <v>0.7096529</v>
      </c>
      <c r="B320" s="10">
        <v>0.2331237</v>
      </c>
    </row>
    <row r="321" spans="1:2" ht="12.75">
      <c r="A321" s="10">
        <v>0.718214</v>
      </c>
      <c r="B321" s="10">
        <v>0.2240581</v>
      </c>
    </row>
    <row r="322" spans="1:2" ht="12.75">
      <c r="A322" s="10">
        <v>0.7267566</v>
      </c>
      <c r="B322" s="10">
        <v>0.2148681</v>
      </c>
    </row>
    <row r="323" spans="1:2" ht="12.75">
      <c r="A323" s="10">
        <v>0.7349037</v>
      </c>
      <c r="B323" s="10">
        <v>0.2054142</v>
      </c>
    </row>
    <row r="324" spans="1:2" ht="12.75">
      <c r="A324" s="10">
        <v>0.7427746</v>
      </c>
      <c r="B324" s="10">
        <v>0.1958403</v>
      </c>
    </row>
    <row r="325" spans="1:2" ht="12.75">
      <c r="A325" s="10">
        <v>0.7503403</v>
      </c>
      <c r="B325" s="10">
        <v>0.185965</v>
      </c>
    </row>
    <row r="326" spans="1:2" ht="12.75">
      <c r="A326" s="10">
        <v>0.757753</v>
      </c>
      <c r="B326" s="10">
        <v>0.1760231</v>
      </c>
    </row>
    <row r="327" spans="1:2" ht="12.75">
      <c r="A327" s="10">
        <v>0.7646817</v>
      </c>
      <c r="B327" s="10">
        <v>0.1657446</v>
      </c>
    </row>
    <row r="328" spans="1:2" ht="12.75">
      <c r="A328" s="10">
        <v>0.7714158</v>
      </c>
      <c r="B328" s="10">
        <v>0.1552913</v>
      </c>
    </row>
    <row r="329" spans="1:2" ht="12.75">
      <c r="A329" s="10">
        <v>0.777732</v>
      </c>
      <c r="B329" s="10">
        <v>0.1445138</v>
      </c>
    </row>
    <row r="330" spans="1:2" ht="12.75">
      <c r="A330" s="10">
        <v>0.7837839</v>
      </c>
      <c r="B330" s="10">
        <v>0.1335923</v>
      </c>
    </row>
    <row r="331" spans="1:2" ht="12.75">
      <c r="A331" s="10">
        <v>0.7895438</v>
      </c>
      <c r="B331" s="10">
        <v>0.1224453</v>
      </c>
    </row>
    <row r="332" spans="1:2" ht="12.75">
      <c r="A332" s="10">
        <v>0.7949782</v>
      </c>
      <c r="B332" s="10">
        <v>0.1109661</v>
      </c>
    </row>
    <row r="333" spans="1:2" ht="12.75">
      <c r="A333" s="10">
        <v>0.8001316</v>
      </c>
      <c r="B333" s="10">
        <v>0.09936057</v>
      </c>
    </row>
    <row r="334" spans="1:2" ht="12.75">
      <c r="A334" s="10">
        <v>0.8047574</v>
      </c>
      <c r="B334" s="10">
        <v>0.08730957</v>
      </c>
    </row>
    <row r="335" spans="1:2" ht="12.75">
      <c r="A335" s="10">
        <v>0.8092017</v>
      </c>
      <c r="B335" s="10">
        <v>0.07520578</v>
      </c>
    </row>
    <row r="336" spans="1:2" ht="12.75">
      <c r="A336" s="10">
        <v>0.8131193</v>
      </c>
      <c r="B336" s="10">
        <v>0.06269124</v>
      </c>
    </row>
    <row r="337" spans="1:2" ht="12.75">
      <c r="A337" s="10">
        <v>0.8166889</v>
      </c>
      <c r="B337" s="10">
        <v>0.04998691</v>
      </c>
    </row>
    <row r="338" spans="1:2" ht="12.75">
      <c r="A338" s="10">
        <v>0.8196573</v>
      </c>
      <c r="B338" s="10">
        <v>0.03686672</v>
      </c>
    </row>
    <row r="339" spans="1:2" ht="12.75">
      <c r="A339" s="10">
        <v>0.8222377</v>
      </c>
      <c r="B339" s="10">
        <v>0.02361668</v>
      </c>
    </row>
    <row r="340" spans="1:2" ht="12.75">
      <c r="A340" s="10">
        <v>0.8243693</v>
      </c>
      <c r="B340" s="10">
        <v>0.009987998</v>
      </c>
    </row>
    <row r="341" spans="1:2" ht="12.75">
      <c r="A341" s="10">
        <v>0.8258652</v>
      </c>
      <c r="B341" s="10">
        <v>-0.003702768</v>
      </c>
    </row>
    <row r="342" spans="1:2" ht="12.75">
      <c r="A342" s="10">
        <v>0.8268611</v>
      </c>
      <c r="B342" s="10">
        <v>-0.01795811</v>
      </c>
    </row>
    <row r="343" spans="1:2" ht="12.75">
      <c r="A343" s="10">
        <v>0.8271305</v>
      </c>
      <c r="B343" s="10">
        <v>-0.03241485</v>
      </c>
    </row>
    <row r="344" spans="1:2" ht="12.75">
      <c r="A344" s="10">
        <v>0.8268982</v>
      </c>
      <c r="B344" s="10">
        <v>-0.0470724</v>
      </c>
    </row>
    <row r="345" spans="1:2" ht="12.75">
      <c r="A345" s="10">
        <v>0.8259097</v>
      </c>
      <c r="B345" s="10">
        <v>-0.0617295</v>
      </c>
    </row>
    <row r="346" spans="1:2" ht="12.75">
      <c r="A346" s="10">
        <v>0.8240555</v>
      </c>
      <c r="B346" s="10">
        <v>-0.07681909</v>
      </c>
    </row>
    <row r="347" spans="1:2" ht="12.75">
      <c r="A347" s="10">
        <v>0.8216453</v>
      </c>
      <c r="B347" s="10">
        <v>-0.09183775</v>
      </c>
    </row>
    <row r="348" spans="1:2" ht="12.75">
      <c r="A348" s="10">
        <v>0.8182043</v>
      </c>
      <c r="B348" s="10">
        <v>-0.1071468</v>
      </c>
    </row>
    <row r="349" spans="1:2" ht="12.75">
      <c r="A349" s="10">
        <v>0.8141881</v>
      </c>
      <c r="B349" s="10">
        <v>-0.1224759</v>
      </c>
    </row>
    <row r="350" spans="1:2" ht="12.75">
      <c r="A350" s="10">
        <v>0.8091992</v>
      </c>
      <c r="B350" s="10">
        <v>-0.1376518</v>
      </c>
    </row>
    <row r="351" spans="1:2" ht="12.75">
      <c r="A351" s="10">
        <v>0.8031537</v>
      </c>
      <c r="B351" s="10">
        <v>-0.1529471</v>
      </c>
    </row>
    <row r="352" spans="1:2" ht="12.75">
      <c r="A352" s="10">
        <v>0.7966209</v>
      </c>
      <c r="B352" s="10">
        <v>-0.167973</v>
      </c>
    </row>
    <row r="353" spans="1:2" ht="12.75">
      <c r="A353" s="10">
        <v>0.7885479</v>
      </c>
      <c r="B353" s="10">
        <v>-0.1830311</v>
      </c>
    </row>
    <row r="354" spans="1:2" ht="12.75">
      <c r="A354" s="10">
        <v>0.7799881</v>
      </c>
      <c r="B354" s="10">
        <v>-0.1979027</v>
      </c>
    </row>
    <row r="355" spans="1:2" ht="12.75">
      <c r="A355" s="10">
        <v>0.7703222</v>
      </c>
      <c r="B355" s="10">
        <v>-0.2123918</v>
      </c>
    </row>
    <row r="356" spans="1:2" ht="12.75">
      <c r="A356" s="10">
        <v>0.7595901</v>
      </c>
      <c r="B356" s="10">
        <v>-0.2263023</v>
      </c>
    </row>
    <row r="357" spans="1:2" ht="12.75">
      <c r="A357" s="10">
        <v>0.7482496</v>
      </c>
      <c r="B357" s="10">
        <v>-0.2395747</v>
      </c>
    </row>
    <row r="358" spans="1:2" ht="12.75">
      <c r="A358" s="10">
        <v>0.7357917</v>
      </c>
      <c r="B358" s="10">
        <v>-0.252592</v>
      </c>
    </row>
    <row r="359" spans="1:2" ht="12.75">
      <c r="A359" s="10">
        <v>0.7224081</v>
      </c>
      <c r="B359" s="10">
        <v>-0.2646967</v>
      </c>
    </row>
    <row r="360" spans="1:2" ht="12.75">
      <c r="A360" s="10">
        <v>0.7083049</v>
      </c>
      <c r="B360" s="10">
        <v>-0.2762612</v>
      </c>
    </row>
    <row r="361" spans="1:2" ht="12.75">
      <c r="A361" s="10">
        <v>0.6934543</v>
      </c>
      <c r="B361" s="10">
        <v>-0.2868595</v>
      </c>
    </row>
    <row r="362" spans="1:2" ht="12.75">
      <c r="A362" s="10">
        <v>0.6777558</v>
      </c>
      <c r="B362" s="10">
        <v>-0.2964691</v>
      </c>
    </row>
    <row r="363" spans="1:2" ht="12.75">
      <c r="A363" s="10">
        <v>0.6615222</v>
      </c>
      <c r="B363" s="10">
        <v>-0.3048897</v>
      </c>
    </row>
    <row r="364" spans="1:2" ht="12.75">
      <c r="A364" s="10">
        <v>0.6448727</v>
      </c>
      <c r="B364" s="10">
        <v>-0.312586</v>
      </c>
    </row>
    <row r="365" spans="1:2" ht="12.75">
      <c r="A365" s="10">
        <v>0.6278316</v>
      </c>
      <c r="B365" s="10">
        <v>-0.3193895</v>
      </c>
    </row>
    <row r="366" spans="1:2" ht="12.75">
      <c r="A366" s="10">
        <v>0.6104345</v>
      </c>
      <c r="B366" s="10">
        <v>-0.3249209</v>
      </c>
    </row>
    <row r="367" spans="1:2" ht="12.75">
      <c r="A367" s="10">
        <v>0.5932062</v>
      </c>
      <c r="B367" s="10">
        <v>-0.3293645</v>
      </c>
    </row>
    <row r="368" spans="1:2" ht="12.75">
      <c r="A368" s="10">
        <v>0.5755081</v>
      </c>
      <c r="B368" s="10">
        <v>-0.3329251</v>
      </c>
    </row>
    <row r="369" spans="1:2" ht="12.75">
      <c r="A369" s="10">
        <v>0.5578585</v>
      </c>
      <c r="B369" s="10">
        <v>-0.3351203</v>
      </c>
    </row>
    <row r="370" spans="1:2" ht="12.75">
      <c r="A370" s="10">
        <v>0.5403775</v>
      </c>
      <c r="B370" s="10">
        <v>-0.3362848</v>
      </c>
    </row>
    <row r="371" spans="1:2" ht="12.75">
      <c r="A371" s="10">
        <v>0.5233778</v>
      </c>
      <c r="B371" s="10">
        <v>-0.3367038</v>
      </c>
    </row>
    <row r="372" spans="1:2" ht="12.75">
      <c r="A372" s="10">
        <v>0.5064443</v>
      </c>
      <c r="B372" s="10">
        <v>-0.3357942</v>
      </c>
    </row>
    <row r="373" spans="1:2" ht="12.75">
      <c r="A373" s="10">
        <v>0.4899489</v>
      </c>
      <c r="B373" s="10">
        <v>-0.3339757</v>
      </c>
    </row>
    <row r="374" spans="1:2" ht="12.75">
      <c r="A374" s="10">
        <v>0.4740044</v>
      </c>
      <c r="B374" s="10">
        <v>-0.3314564</v>
      </c>
    </row>
    <row r="375" spans="1:2" ht="12.75">
      <c r="A375" s="10">
        <v>0.4583006</v>
      </c>
      <c r="B375" s="10">
        <v>-0.3282204</v>
      </c>
    </row>
    <row r="376" spans="1:2" ht="12.75">
      <c r="A376" s="10">
        <v>0.4435008</v>
      </c>
      <c r="B376" s="10">
        <v>-0.3241329</v>
      </c>
    </row>
    <row r="377" spans="1:2" ht="12.75">
      <c r="A377" s="10">
        <v>0.4290025</v>
      </c>
      <c r="B377" s="10">
        <v>-0.319448</v>
      </c>
    </row>
    <row r="378" spans="1:2" ht="12.75">
      <c r="A378" s="10">
        <v>0.4155182</v>
      </c>
      <c r="B378" s="10">
        <v>-0.314369</v>
      </c>
    </row>
    <row r="379" spans="1:2" ht="12.75">
      <c r="A379" s="10">
        <v>0.4023964</v>
      </c>
      <c r="B379" s="10">
        <v>-0.3087737</v>
      </c>
    </row>
    <row r="380" spans="1:2" ht="12.75">
      <c r="A380" s="10">
        <v>0.3900039</v>
      </c>
      <c r="B380" s="10">
        <v>-0.3029267</v>
      </c>
    </row>
    <row r="381" spans="1:2" ht="12.75">
      <c r="A381" s="10">
        <v>0.3781922</v>
      </c>
      <c r="B381" s="10">
        <v>-0.2964787</v>
      </c>
    </row>
    <row r="382" spans="1:2" ht="12.75">
      <c r="A382" s="10">
        <v>0.3671489</v>
      </c>
      <c r="B382" s="10">
        <v>-0.2899291</v>
      </c>
    </row>
    <row r="383" spans="1:2" ht="12.75">
      <c r="A383" s="10">
        <v>0.3566777</v>
      </c>
      <c r="B383" s="10">
        <v>-0.2831642</v>
      </c>
    </row>
    <row r="384" spans="1:2" ht="12.75">
      <c r="A384" s="10">
        <v>0.3468623</v>
      </c>
      <c r="B384" s="10">
        <v>-0.2761942</v>
      </c>
    </row>
    <row r="385" spans="1:2" ht="12.75">
      <c r="A385" s="10">
        <v>0.3375913</v>
      </c>
      <c r="B385" s="10">
        <v>-0.2693664</v>
      </c>
    </row>
    <row r="386" spans="1:2" ht="12.75">
      <c r="A386" s="10">
        <v>0.3289215</v>
      </c>
      <c r="B386" s="10">
        <v>-0.2621671</v>
      </c>
    </row>
    <row r="387" spans="1:2" ht="12.75">
      <c r="A387" s="10">
        <v>0.3208284</v>
      </c>
      <c r="B387" s="10">
        <v>-0.2551915</v>
      </c>
    </row>
    <row r="388" spans="1:2" ht="12.75">
      <c r="A388" s="10">
        <v>0.3131809</v>
      </c>
      <c r="B388" s="10">
        <v>-0.2480165</v>
      </c>
    </row>
    <row r="389" spans="1:2" ht="12.75">
      <c r="A389" s="10">
        <v>0.3061216</v>
      </c>
      <c r="B389" s="10">
        <v>-0.2411065</v>
      </c>
    </row>
    <row r="390" spans="1:2" ht="12.75">
      <c r="A390" s="10">
        <v>0.2995999</v>
      </c>
      <c r="B390" s="10">
        <v>-0.2342938</v>
      </c>
    </row>
    <row r="391" spans="1:2" ht="12.75">
      <c r="A391" s="10">
        <v>0.2934001</v>
      </c>
      <c r="B391" s="10">
        <v>-0.227575</v>
      </c>
    </row>
    <row r="392" spans="1:2" ht="12.75">
      <c r="A392" s="10">
        <v>0.2876208</v>
      </c>
      <c r="B392" s="10">
        <v>-0.2210061</v>
      </c>
    </row>
    <row r="393" spans="1:2" ht="12.75">
      <c r="A393" s="10">
        <v>0.2822488</v>
      </c>
      <c r="B393" s="10">
        <v>-0.2147617</v>
      </c>
    </row>
    <row r="394" spans="1:2" ht="12.75">
      <c r="A394" s="10">
        <v>0.2771577</v>
      </c>
      <c r="B394" s="10">
        <v>-0.2085908</v>
      </c>
    </row>
    <row r="395" spans="1:2" ht="12.75">
      <c r="A395" s="10">
        <v>0.2723348</v>
      </c>
      <c r="B395" s="10">
        <v>-0.2025667</v>
      </c>
    </row>
    <row r="396" spans="1:2" ht="12.75">
      <c r="A396" s="10">
        <v>0.2678447</v>
      </c>
      <c r="B396" s="10">
        <v>-0.1968732</v>
      </c>
    </row>
    <row r="397" spans="1:2" ht="12.75">
      <c r="A397" s="10">
        <v>0.2634129</v>
      </c>
      <c r="B397" s="10">
        <v>-0.1913704</v>
      </c>
    </row>
    <row r="398" spans="1:2" ht="12.75">
      <c r="A398" s="10">
        <v>0.2591674</v>
      </c>
      <c r="B398" s="10">
        <v>-0.1860247</v>
      </c>
    </row>
    <row r="399" spans="1:2" ht="12.75">
      <c r="A399" s="10">
        <v>0.2551236</v>
      </c>
      <c r="B399" s="10">
        <v>-0.1808951</v>
      </c>
    </row>
    <row r="400" spans="1:2" ht="12.75">
      <c r="A400" s="10">
        <v>0.251326</v>
      </c>
      <c r="B400" s="10">
        <v>-0.1759662</v>
      </c>
    </row>
    <row r="401" spans="1:2" ht="12.75">
      <c r="A401" s="10">
        <v>0.247612</v>
      </c>
      <c r="B401" s="10">
        <v>-0.1717196</v>
      </c>
    </row>
    <row r="402" spans="1:2" ht="12.75">
      <c r="A402" s="10">
        <v>0.2431438</v>
      </c>
      <c r="B402" s="10">
        <v>-0.1677082</v>
      </c>
    </row>
    <row r="403" spans="1:2" ht="12.75">
      <c r="A403" s="10">
        <v>0.2380543</v>
      </c>
      <c r="B403" s="10">
        <v>-0.162928</v>
      </c>
    </row>
    <row r="404" spans="1:2" ht="12.75">
      <c r="A404" s="10">
        <v>0.2339562</v>
      </c>
      <c r="B404" s="10">
        <v>-0.1573524</v>
      </c>
    </row>
    <row r="405" spans="1:2" ht="12.75">
      <c r="A405" s="10">
        <v>0.2303278</v>
      </c>
      <c r="B405" s="10">
        <v>-0.1517012</v>
      </c>
    </row>
    <row r="406" spans="1:2" ht="12.75">
      <c r="A406" s="10">
        <v>0.2271385</v>
      </c>
      <c r="B406" s="10">
        <v>-0.1458928</v>
      </c>
    </row>
    <row r="407" spans="1:2" ht="12.75">
      <c r="A407" s="10">
        <v>0.2253353</v>
      </c>
      <c r="B407" s="10">
        <v>-0.1386105</v>
      </c>
    </row>
    <row r="408" spans="1:2" ht="12.75">
      <c r="A408" s="10">
        <v>0.2363197</v>
      </c>
      <c r="B408" s="10">
        <v>-0.1367641</v>
      </c>
    </row>
    <row r="409" spans="1:2" ht="12.75">
      <c r="A409" s="10">
        <v>0.2214848</v>
      </c>
      <c r="B409" s="10">
        <v>-0.1460607</v>
      </c>
    </row>
    <row r="410" spans="1:2" ht="12.75">
      <c r="A410" s="10">
        <v>0.2126157</v>
      </c>
      <c r="B410" s="10">
        <v>-0.1395165</v>
      </c>
    </row>
    <row r="411" spans="1:2" ht="12.75">
      <c r="A411" s="10">
        <v>0.2071091</v>
      </c>
      <c r="B411" s="10">
        <v>-0.133392</v>
      </c>
    </row>
    <row r="412" spans="1:2" ht="12.75">
      <c r="A412" s="10">
        <v>0.2032893</v>
      </c>
      <c r="B412" s="10">
        <v>-0.1277788</v>
      </c>
    </row>
    <row r="413" spans="1:2" ht="12.75">
      <c r="A413" s="9" t="s">
        <v>9</v>
      </c>
      <c r="B413" s="9"/>
    </row>
    <row r="414" spans="1:2" ht="12.75">
      <c r="A414" s="9" t="s">
        <v>8</v>
      </c>
      <c r="B414" s="9"/>
    </row>
    <row r="415" spans="1:2" ht="12.75">
      <c r="A415" s="10">
        <v>0.9977636</v>
      </c>
      <c r="B415" s="10">
        <v>-0.02936635</v>
      </c>
    </row>
    <row r="416" spans="1:2" ht="12.75">
      <c r="A416" s="10">
        <v>0.9976618</v>
      </c>
      <c r="B416" s="10">
        <v>-0.0305675</v>
      </c>
    </row>
    <row r="417" spans="1:2" ht="12.75">
      <c r="A417" s="10">
        <v>0.9975192</v>
      </c>
      <c r="B417" s="10">
        <v>-0.03181193</v>
      </c>
    </row>
    <row r="418" spans="1:2" ht="12.75">
      <c r="A418" s="10">
        <v>0.9974061</v>
      </c>
      <c r="B418" s="10">
        <v>-0.03306699</v>
      </c>
    </row>
    <row r="419" spans="1:2" ht="12.75">
      <c r="A419" s="10">
        <v>0.9972877</v>
      </c>
      <c r="B419" s="10">
        <v>-0.03438587</v>
      </c>
    </row>
    <row r="420" spans="1:2" ht="12.75">
      <c r="A420" s="10">
        <v>0.9971377</v>
      </c>
      <c r="B420" s="10">
        <v>-0.03576803</v>
      </c>
    </row>
    <row r="421" spans="1:2" ht="12.75">
      <c r="A421" s="10">
        <v>0.9969879</v>
      </c>
      <c r="B421" s="10">
        <v>-0.03719191</v>
      </c>
    </row>
    <row r="422" spans="1:2" ht="12.75">
      <c r="A422" s="10">
        <v>0.9968258</v>
      </c>
      <c r="B422" s="10">
        <v>-0.03866636</v>
      </c>
    </row>
    <row r="423" spans="1:2" ht="12.75">
      <c r="A423" s="10">
        <v>0.9966578</v>
      </c>
      <c r="B423" s="10">
        <v>-0.04026284</v>
      </c>
    </row>
    <row r="424" spans="1:2" ht="12.75">
      <c r="A424" s="10">
        <v>0.996506</v>
      </c>
      <c r="B424" s="10">
        <v>-0.04187413</v>
      </c>
    </row>
    <row r="425" spans="1:2" ht="12.75">
      <c r="A425" s="10">
        <v>0.9962743</v>
      </c>
      <c r="B425" s="10">
        <v>-0.04352417</v>
      </c>
    </row>
    <row r="426" spans="1:2" ht="12.75">
      <c r="A426" s="10">
        <v>0.9960936</v>
      </c>
      <c r="B426" s="10">
        <v>-0.04527906</v>
      </c>
    </row>
    <row r="427" spans="1:2" ht="12.75">
      <c r="A427" s="10">
        <v>0.9958691</v>
      </c>
      <c r="B427" s="10">
        <v>-0.04705811</v>
      </c>
    </row>
    <row r="428" spans="1:2" ht="12.75">
      <c r="A428" s="10">
        <v>0.9956194</v>
      </c>
      <c r="B428" s="10">
        <v>-0.04895304</v>
      </c>
    </row>
    <row r="429" spans="1:2" ht="12.75">
      <c r="A429" s="10">
        <v>0.9953567</v>
      </c>
      <c r="B429" s="10">
        <v>-0.05091658</v>
      </c>
    </row>
    <row r="430" spans="1:2" ht="12.75">
      <c r="A430" s="10">
        <v>0.9950669</v>
      </c>
      <c r="B430" s="10">
        <v>-0.05293447</v>
      </c>
    </row>
    <row r="431" spans="1:2" ht="12.75">
      <c r="A431" s="10">
        <v>0.9947799</v>
      </c>
      <c r="B431" s="10">
        <v>-0.05506135</v>
      </c>
    </row>
    <row r="432" spans="1:2" ht="12.75">
      <c r="A432" s="10">
        <v>0.9944697</v>
      </c>
      <c r="B432" s="10">
        <v>-0.05723179</v>
      </c>
    </row>
    <row r="433" spans="1:2" ht="12.75">
      <c r="A433" s="10">
        <v>0.9941243</v>
      </c>
      <c r="B433" s="10">
        <v>-0.05952949</v>
      </c>
    </row>
    <row r="434" spans="1:2" ht="12.75">
      <c r="A434" s="10">
        <v>0.9937508</v>
      </c>
      <c r="B434" s="10">
        <v>-0.06191544</v>
      </c>
    </row>
    <row r="435" spans="1:2" ht="12.75">
      <c r="A435" s="10">
        <v>0.9933635</v>
      </c>
      <c r="B435" s="10">
        <v>-0.06438708</v>
      </c>
    </row>
    <row r="436" spans="1:2" ht="12.75">
      <c r="A436" s="10">
        <v>0.9929646</v>
      </c>
      <c r="B436" s="10">
        <v>-0.06694742</v>
      </c>
    </row>
    <row r="437" spans="1:2" ht="12.75">
      <c r="A437" s="10">
        <v>0.9925462</v>
      </c>
      <c r="B437" s="10">
        <v>-0.06957514</v>
      </c>
    </row>
    <row r="438" spans="1:2" ht="12.75">
      <c r="A438" s="10">
        <v>0.9920064</v>
      </c>
      <c r="B438" s="10">
        <v>-0.07234728</v>
      </c>
    </row>
    <row r="439" spans="1:2" ht="12.75">
      <c r="A439" s="10">
        <v>0.9914739</v>
      </c>
      <c r="B439" s="10">
        <v>-0.07524667</v>
      </c>
    </row>
    <row r="440" spans="1:2" ht="12.75">
      <c r="A440" s="10">
        <v>0.9909213</v>
      </c>
      <c r="B440" s="10">
        <v>-0.07824407</v>
      </c>
    </row>
    <row r="441" spans="1:2" ht="12.75">
      <c r="A441" s="10">
        <v>0.990325</v>
      </c>
      <c r="B441" s="10">
        <v>-0.0813778</v>
      </c>
    </row>
    <row r="442" spans="1:2" ht="12.75">
      <c r="A442" s="10">
        <v>0.9896597</v>
      </c>
      <c r="B442" s="10">
        <v>-0.08459265</v>
      </c>
    </row>
    <row r="443" spans="1:2" ht="12.75">
      <c r="A443" s="10">
        <v>0.9889623</v>
      </c>
      <c r="B443" s="10">
        <v>-0.08794597</v>
      </c>
    </row>
    <row r="444" spans="1:2" ht="12.75">
      <c r="A444" s="10">
        <v>0.9882011</v>
      </c>
      <c r="B444" s="10">
        <v>-0.09143436</v>
      </c>
    </row>
    <row r="445" spans="1:2" ht="12.75">
      <c r="A445" s="10">
        <v>0.9873959</v>
      </c>
      <c r="B445" s="10">
        <v>-0.0950815</v>
      </c>
    </row>
    <row r="446" spans="1:2" ht="12.75">
      <c r="A446" s="10">
        <v>0.9865086</v>
      </c>
      <c r="B446" s="10">
        <v>-0.09887214</v>
      </c>
    </row>
    <row r="447" spans="1:2" ht="12.75">
      <c r="A447" s="10">
        <v>0.985522</v>
      </c>
      <c r="B447" s="10">
        <v>-0.1027967</v>
      </c>
    </row>
    <row r="448" spans="1:2" ht="12.75">
      <c r="A448" s="10">
        <v>0.9845346</v>
      </c>
      <c r="B448" s="10">
        <v>-0.1068507</v>
      </c>
    </row>
    <row r="449" spans="1:2" ht="12.75">
      <c r="A449" s="10">
        <v>0.9834144</v>
      </c>
      <c r="B449" s="10">
        <v>-0.1111038</v>
      </c>
    </row>
    <row r="450" spans="1:2" ht="12.75">
      <c r="A450" s="10">
        <v>0.9822005</v>
      </c>
      <c r="B450" s="10">
        <v>-0.1154863</v>
      </c>
    </row>
    <row r="451" spans="1:2" ht="12.75">
      <c r="A451" s="10">
        <v>0.9809138</v>
      </c>
      <c r="B451" s="10">
        <v>-0.1200591</v>
      </c>
    </row>
    <row r="452" spans="1:2" ht="12.75">
      <c r="A452" s="10">
        <v>0.979511</v>
      </c>
      <c r="B452" s="10">
        <v>-0.1248137</v>
      </c>
    </row>
    <row r="453" spans="1:2" ht="12.75">
      <c r="A453" s="10">
        <v>0.9779821</v>
      </c>
      <c r="B453" s="10">
        <v>-0.129752</v>
      </c>
    </row>
    <row r="454" spans="1:2" ht="12.75">
      <c r="A454" s="10">
        <v>0.9763176</v>
      </c>
      <c r="B454" s="10">
        <v>-0.13486</v>
      </c>
    </row>
    <row r="455" spans="1:2" ht="12.75">
      <c r="A455" s="10">
        <v>0.9745404</v>
      </c>
      <c r="B455" s="10">
        <v>-0.1401856</v>
      </c>
    </row>
    <row r="456" spans="1:2" ht="12.75">
      <c r="A456" s="10">
        <v>0.9725853</v>
      </c>
      <c r="B456" s="10">
        <v>-0.1457365</v>
      </c>
    </row>
    <row r="457" spans="1:2" ht="12.75">
      <c r="A457" s="10">
        <v>0.9703947</v>
      </c>
      <c r="B457" s="10">
        <v>-0.1514102</v>
      </c>
    </row>
    <row r="458" spans="1:2" ht="12.75">
      <c r="A458" s="10">
        <v>0.9681306</v>
      </c>
      <c r="B458" s="10">
        <v>-0.1573203</v>
      </c>
    </row>
    <row r="459" spans="1:2" ht="12.75">
      <c r="A459" s="10">
        <v>0.9656142</v>
      </c>
      <c r="B459" s="10">
        <v>-0.1634709</v>
      </c>
    </row>
    <row r="460" spans="1:2" ht="12.75">
      <c r="A460" s="10">
        <v>0.9628531</v>
      </c>
      <c r="B460" s="10">
        <v>-0.1697556</v>
      </c>
    </row>
    <row r="461" spans="1:2" ht="12.75">
      <c r="A461" s="10">
        <v>0.9598351</v>
      </c>
      <c r="B461" s="10">
        <v>-0.1762988</v>
      </c>
    </row>
    <row r="462" spans="1:2" ht="12.75">
      <c r="A462" s="10">
        <v>0.9566559</v>
      </c>
      <c r="B462" s="10">
        <v>-0.1830557</v>
      </c>
    </row>
    <row r="463" spans="1:2" ht="12.75">
      <c r="A463" s="10">
        <v>0.9529928</v>
      </c>
      <c r="B463" s="10">
        <v>-0.1899873</v>
      </c>
    </row>
    <row r="464" spans="1:2" ht="12.75">
      <c r="A464" s="10">
        <v>0.9491243</v>
      </c>
      <c r="B464" s="10">
        <v>-0.1970399</v>
      </c>
    </row>
    <row r="465" spans="1:2" ht="12.75">
      <c r="A465" s="10">
        <v>0.9449429</v>
      </c>
      <c r="B465" s="10">
        <v>-0.2042962</v>
      </c>
    </row>
    <row r="466" spans="1:2" ht="12.75">
      <c r="A466" s="10">
        <v>0.9402764</v>
      </c>
      <c r="B466" s="10">
        <v>-0.2115806</v>
      </c>
    </row>
    <row r="467" spans="1:2" ht="12.75">
      <c r="A467" s="10">
        <v>0.9353312</v>
      </c>
      <c r="B467" s="10">
        <v>-0.219067</v>
      </c>
    </row>
    <row r="468" spans="1:2" ht="12.75">
      <c r="A468" s="10">
        <v>0.9299426</v>
      </c>
      <c r="B468" s="10">
        <v>-0.2266143</v>
      </c>
    </row>
    <row r="469" spans="1:2" ht="12.75">
      <c r="A469" s="10">
        <v>0.9242248</v>
      </c>
      <c r="B469" s="10">
        <v>-0.2343224</v>
      </c>
    </row>
    <row r="470" spans="1:2" ht="12.75">
      <c r="A470" s="10">
        <v>0.9180482</v>
      </c>
      <c r="B470" s="10">
        <v>-0.2419998</v>
      </c>
    </row>
    <row r="471" spans="1:2" ht="12.75">
      <c r="A471" s="10">
        <v>0.9113563</v>
      </c>
      <c r="B471" s="10">
        <v>-0.2496783</v>
      </c>
    </row>
    <row r="472" spans="1:2" ht="12.75">
      <c r="A472" s="10">
        <v>0.9041576</v>
      </c>
      <c r="B472" s="10">
        <v>-0.2573865</v>
      </c>
    </row>
    <row r="473" spans="1:2" ht="12.75">
      <c r="A473" s="10">
        <v>0.89664</v>
      </c>
      <c r="B473" s="10">
        <v>-0.2649647</v>
      </c>
    </row>
    <row r="474" spans="1:2" ht="12.75">
      <c r="A474" s="10">
        <v>0.8886991</v>
      </c>
      <c r="B474" s="10">
        <v>-0.2725839</v>
      </c>
    </row>
    <row r="475" spans="1:2" ht="12.75">
      <c r="A475" s="10">
        <v>0.8801054</v>
      </c>
      <c r="B475" s="10">
        <v>-0.2800214</v>
      </c>
    </row>
    <row r="476" spans="1:2" ht="12.75">
      <c r="A476" s="10">
        <v>0.8712798</v>
      </c>
      <c r="B476" s="10">
        <v>-0.2873176</v>
      </c>
    </row>
    <row r="477" spans="1:2" ht="12.75">
      <c r="A477" s="10">
        <v>0.8618983</v>
      </c>
      <c r="B477" s="10">
        <v>-0.2944906</v>
      </c>
    </row>
    <row r="478" spans="1:2" ht="12.75">
      <c r="A478" s="10">
        <v>0.8522465</v>
      </c>
      <c r="B478" s="10">
        <v>-0.3015051</v>
      </c>
    </row>
    <row r="479" spans="1:2" ht="12.75">
      <c r="A479" s="10">
        <v>0.8419061</v>
      </c>
      <c r="B479" s="10">
        <v>-0.3083702</v>
      </c>
    </row>
    <row r="480" spans="1:2" ht="12.75">
      <c r="A480" s="10">
        <v>0.8312662</v>
      </c>
      <c r="B480" s="10">
        <v>-0.3147879</v>
      </c>
    </row>
    <row r="481" spans="1:2" ht="12.75">
      <c r="A481" s="10">
        <v>0.8202037</v>
      </c>
      <c r="B481" s="10">
        <v>-0.3211007</v>
      </c>
    </row>
    <row r="482" spans="1:2" ht="12.75">
      <c r="A482" s="10">
        <v>0.80866</v>
      </c>
      <c r="B482" s="10">
        <v>-0.3271016</v>
      </c>
    </row>
    <row r="483" spans="1:2" ht="12.75">
      <c r="A483" s="10">
        <v>0.7967008</v>
      </c>
      <c r="B483" s="10">
        <v>-0.3326577</v>
      </c>
    </row>
    <row r="484" spans="1:2" ht="12.75">
      <c r="A484" s="10">
        <v>0.7845528</v>
      </c>
      <c r="B484" s="10">
        <v>-0.3380577</v>
      </c>
    </row>
    <row r="485" spans="1:2" ht="12.75">
      <c r="A485" s="10">
        <v>0.7721965</v>
      </c>
      <c r="B485" s="10">
        <v>-0.3430638</v>
      </c>
    </row>
    <row r="486" spans="1:2" ht="12.75">
      <c r="A486" s="10">
        <v>0.7592331</v>
      </c>
      <c r="B486" s="10">
        <v>-0.3477322</v>
      </c>
    </row>
    <row r="487" spans="1:2" ht="12.75">
      <c r="A487" s="10">
        <v>0.7461172</v>
      </c>
      <c r="B487" s="10">
        <v>-0.3518856</v>
      </c>
    </row>
    <row r="488" spans="1:2" ht="12.75">
      <c r="A488" s="10">
        <v>0.7327128</v>
      </c>
      <c r="B488" s="10">
        <v>-0.3556752</v>
      </c>
    </row>
    <row r="489" spans="1:2" ht="12.75">
      <c r="A489" s="10">
        <v>0.7191047</v>
      </c>
      <c r="B489" s="10">
        <v>-0.3590331</v>
      </c>
    </row>
    <row r="490" spans="1:2" ht="12.75">
      <c r="A490" s="10">
        <v>0.7053838</v>
      </c>
      <c r="B490" s="10">
        <v>-0.3620581</v>
      </c>
    </row>
    <row r="491" spans="1:2" ht="12.75">
      <c r="A491" s="10">
        <v>0.6914026</v>
      </c>
      <c r="B491" s="10">
        <v>-0.3645136</v>
      </c>
    </row>
    <row r="492" spans="1:2" ht="12.75">
      <c r="A492" s="10">
        <v>0.6772609</v>
      </c>
      <c r="B492" s="10">
        <v>-0.3666018</v>
      </c>
    </row>
    <row r="493" spans="1:2" ht="12.75">
      <c r="A493" s="10">
        <v>0.6632138</v>
      </c>
      <c r="B493" s="10">
        <v>-0.3681669</v>
      </c>
    </row>
    <row r="494" spans="1:2" ht="12.75">
      <c r="A494" s="10">
        <v>0.6489238</v>
      </c>
      <c r="B494" s="10">
        <v>-0.369324</v>
      </c>
    </row>
    <row r="495" spans="1:2" ht="12.75">
      <c r="A495" s="10">
        <v>0.6345073</v>
      </c>
      <c r="B495" s="10">
        <v>-0.3700055</v>
      </c>
    </row>
    <row r="496" spans="1:2" ht="12.75">
      <c r="A496" s="10">
        <v>0.6199966</v>
      </c>
      <c r="B496" s="10">
        <v>-0.3701936</v>
      </c>
    </row>
    <row r="497" spans="1:2" ht="12.75">
      <c r="A497" s="10">
        <v>0.6056716</v>
      </c>
      <c r="B497" s="10">
        <v>-0.3700373</v>
      </c>
    </row>
    <row r="498" spans="1:2" ht="12.75">
      <c r="A498" s="10">
        <v>0.5913011</v>
      </c>
      <c r="B498" s="10">
        <v>-0.3693362</v>
      </c>
    </row>
    <row r="499" spans="1:2" ht="12.75">
      <c r="A499" s="10">
        <v>0.5770462</v>
      </c>
      <c r="B499" s="10">
        <v>-0.3681968</v>
      </c>
    </row>
    <row r="500" spans="1:2" ht="12.75">
      <c r="A500" s="10">
        <v>0.5625799</v>
      </c>
      <c r="B500" s="10">
        <v>-0.3666148</v>
      </c>
    </row>
    <row r="501" spans="1:2" ht="12.75">
      <c r="A501" s="10">
        <v>0.548564</v>
      </c>
      <c r="B501" s="10">
        <v>-0.3645037</v>
      </c>
    </row>
    <row r="502" spans="1:2" ht="12.75">
      <c r="A502" s="10">
        <v>0.5346532</v>
      </c>
      <c r="B502" s="10">
        <v>-0.3621036</v>
      </c>
    </row>
    <row r="503" spans="1:2" ht="12.75">
      <c r="A503" s="10">
        <v>0.5207536</v>
      </c>
      <c r="B503" s="10">
        <v>-0.3592107</v>
      </c>
    </row>
    <row r="504" spans="1:2" ht="12.75">
      <c r="A504" s="10">
        <v>0.5070423</v>
      </c>
      <c r="B504" s="10">
        <v>-0.3560505</v>
      </c>
    </row>
    <row r="505" spans="1:2" ht="12.75">
      <c r="A505" s="10">
        <v>0.4935158</v>
      </c>
      <c r="B505" s="10">
        <v>-0.3523406</v>
      </c>
    </row>
    <row r="506" spans="1:2" ht="12.75">
      <c r="A506" s="10">
        <v>0.4801086</v>
      </c>
      <c r="B506" s="10">
        <v>-0.3482683</v>
      </c>
    </row>
    <row r="507" spans="1:2" ht="12.75">
      <c r="A507" s="10">
        <v>0.4670513</v>
      </c>
      <c r="B507" s="10">
        <v>-0.3437585</v>
      </c>
    </row>
    <row r="508" spans="1:2" ht="12.75">
      <c r="A508" s="10">
        <v>0.4539864</v>
      </c>
      <c r="B508" s="10">
        <v>-0.3390275</v>
      </c>
    </row>
    <row r="509" spans="1:2" ht="12.75">
      <c r="A509" s="10">
        <v>0.4413301</v>
      </c>
      <c r="B509" s="10">
        <v>-0.333955</v>
      </c>
    </row>
    <row r="510" spans="1:2" ht="12.75">
      <c r="A510" s="10">
        <v>0.4288368</v>
      </c>
      <c r="B510" s="10">
        <v>-0.3285061</v>
      </c>
    </row>
    <row r="511" spans="1:2" ht="12.75">
      <c r="A511" s="10">
        <v>0.4166443</v>
      </c>
      <c r="B511" s="10">
        <v>-0.3226864</v>
      </c>
    </row>
    <row r="512" spans="1:2" ht="12.75">
      <c r="A512" s="10">
        <v>0.4046043</v>
      </c>
      <c r="B512" s="10">
        <v>-0.3167712</v>
      </c>
    </row>
    <row r="513" spans="1:2" ht="12.75">
      <c r="A513" s="10">
        <v>0.3928202</v>
      </c>
      <c r="B513" s="10">
        <v>-0.3103263</v>
      </c>
    </row>
    <row r="514" spans="1:2" ht="12.75">
      <c r="A514" s="10">
        <v>0.3813397</v>
      </c>
      <c r="B514" s="10">
        <v>-0.3037456</v>
      </c>
    </row>
    <row r="515" spans="1:2" ht="12.75">
      <c r="A515" s="10">
        <v>0.3701861</v>
      </c>
      <c r="B515" s="10">
        <v>-0.2968416</v>
      </c>
    </row>
    <row r="516" spans="1:2" ht="12.75">
      <c r="A516" s="10">
        <v>0.3591619</v>
      </c>
      <c r="B516" s="10">
        <v>-0.2896043</v>
      </c>
    </row>
    <row r="517" spans="1:2" ht="12.75">
      <c r="A517" s="10">
        <v>0.3485835</v>
      </c>
      <c r="B517" s="10">
        <v>-0.2822941</v>
      </c>
    </row>
    <row r="518" spans="1:2" ht="12.75">
      <c r="A518" s="10">
        <v>0.3381758</v>
      </c>
      <c r="B518" s="10">
        <v>-0.2746862</v>
      </c>
    </row>
    <row r="519" spans="1:2" ht="12.75">
      <c r="A519" s="10">
        <v>0.3281579</v>
      </c>
      <c r="B519" s="10">
        <v>-0.2668026</v>
      </c>
    </row>
    <row r="520" spans="1:2" ht="12.75">
      <c r="A520" s="10">
        <v>0.3182062</v>
      </c>
      <c r="B520" s="10">
        <v>-0.2586572</v>
      </c>
    </row>
    <row r="521" spans="1:2" ht="12.75">
      <c r="A521" s="10">
        <v>0.3086681</v>
      </c>
      <c r="B521" s="10">
        <v>-0.2503487</v>
      </c>
    </row>
    <row r="522" spans="1:2" ht="12.75">
      <c r="A522" s="10">
        <v>0.2993874</v>
      </c>
      <c r="B522" s="10">
        <v>-0.2417807</v>
      </c>
    </row>
    <row r="523" spans="1:2" ht="12.75">
      <c r="A523" s="10">
        <v>0.2903471</v>
      </c>
      <c r="B523" s="10">
        <v>-0.2331237</v>
      </c>
    </row>
    <row r="524" spans="1:2" ht="12.75">
      <c r="A524" s="10">
        <v>0.281786</v>
      </c>
      <c r="B524" s="10">
        <v>-0.2240581</v>
      </c>
    </row>
    <row r="525" spans="1:2" ht="12.75">
      <c r="A525" s="10">
        <v>0.2732434</v>
      </c>
      <c r="B525" s="10">
        <v>-0.2148681</v>
      </c>
    </row>
    <row r="526" spans="1:2" ht="12.75">
      <c r="A526" s="10">
        <v>0.2650963</v>
      </c>
      <c r="B526" s="10">
        <v>-0.2054142</v>
      </c>
    </row>
    <row r="527" spans="1:2" ht="12.75">
      <c r="A527" s="10">
        <v>0.2572254</v>
      </c>
      <c r="B527" s="10">
        <v>-0.1958403</v>
      </c>
    </row>
    <row r="528" spans="1:2" ht="12.75">
      <c r="A528" s="10">
        <v>0.2496597</v>
      </c>
      <c r="B528" s="10">
        <v>-0.185965</v>
      </c>
    </row>
    <row r="529" spans="1:2" ht="12.75">
      <c r="A529" s="10">
        <v>0.242247</v>
      </c>
      <c r="B529" s="10">
        <v>-0.1760231</v>
      </c>
    </row>
    <row r="530" spans="1:2" ht="12.75">
      <c r="A530" s="10">
        <v>0.2353183</v>
      </c>
      <c r="B530" s="10">
        <v>-0.1657446</v>
      </c>
    </row>
    <row r="531" spans="1:2" ht="12.75">
      <c r="A531" s="10">
        <v>0.2285842</v>
      </c>
      <c r="B531" s="10">
        <v>-0.1552913</v>
      </c>
    </row>
    <row r="532" spans="1:2" ht="12.75">
      <c r="A532" s="10">
        <v>0.222268</v>
      </c>
      <c r="B532" s="10">
        <v>-0.1445138</v>
      </c>
    </row>
    <row r="533" spans="1:2" ht="12.75">
      <c r="A533" s="10">
        <v>0.2162161</v>
      </c>
      <c r="B533" s="10">
        <v>-0.1335923</v>
      </c>
    </row>
    <row r="534" spans="1:2" ht="12.75">
      <c r="A534" s="10">
        <v>0.2104562</v>
      </c>
      <c r="B534" s="10">
        <v>-0.1224453</v>
      </c>
    </row>
    <row r="535" spans="1:2" ht="12.75">
      <c r="A535" s="10">
        <v>0.2050218</v>
      </c>
      <c r="B535" s="10">
        <v>-0.1109661</v>
      </c>
    </row>
    <row r="536" spans="1:2" ht="12.75">
      <c r="A536" s="10">
        <v>0.1998684</v>
      </c>
      <c r="B536" s="10">
        <v>-0.09936057</v>
      </c>
    </row>
    <row r="537" spans="1:2" ht="12.75">
      <c r="A537" s="10">
        <v>0.1952426</v>
      </c>
      <c r="B537" s="10">
        <v>-0.08730957</v>
      </c>
    </row>
    <row r="538" spans="1:2" ht="12.75">
      <c r="A538" s="10">
        <v>0.1907983</v>
      </c>
      <c r="B538" s="10">
        <v>-0.07520578</v>
      </c>
    </row>
    <row r="539" spans="1:2" ht="12.75">
      <c r="A539" s="10">
        <v>0.1868807</v>
      </c>
      <c r="B539" s="10">
        <v>-0.06269124</v>
      </c>
    </row>
    <row r="540" spans="1:2" ht="12.75">
      <c r="A540" s="10">
        <v>0.1833111</v>
      </c>
      <c r="B540" s="10">
        <v>-0.04998691</v>
      </c>
    </row>
    <row r="541" spans="1:2" ht="12.75">
      <c r="A541" s="10">
        <v>0.1803427</v>
      </c>
      <c r="B541" s="10">
        <v>-0.03686672</v>
      </c>
    </row>
    <row r="542" spans="1:2" ht="12.75">
      <c r="A542" s="10">
        <v>0.1777623</v>
      </c>
      <c r="B542" s="10">
        <v>-0.02361668</v>
      </c>
    </row>
    <row r="543" spans="1:2" ht="12.75">
      <c r="A543" s="10">
        <v>0.1756307</v>
      </c>
      <c r="B543" s="10">
        <v>-0.009987998</v>
      </c>
    </row>
    <row r="544" spans="1:2" ht="12.75">
      <c r="A544" s="10">
        <v>0.1741348</v>
      </c>
      <c r="B544" s="10">
        <v>0.003702768</v>
      </c>
    </row>
    <row r="545" spans="1:2" ht="12.75">
      <c r="A545" s="10">
        <v>0.1731389</v>
      </c>
      <c r="B545" s="10">
        <v>0.01795811</v>
      </c>
    </row>
    <row r="546" spans="1:2" ht="12.75">
      <c r="A546" s="10">
        <v>0.1728695</v>
      </c>
      <c r="B546" s="10">
        <v>0.03241485</v>
      </c>
    </row>
    <row r="547" spans="1:2" ht="12.75">
      <c r="A547" s="10">
        <v>0.1731018</v>
      </c>
      <c r="B547" s="10">
        <v>0.0470724</v>
      </c>
    </row>
    <row r="548" spans="1:2" ht="12.75">
      <c r="A548" s="10">
        <v>0.1740903</v>
      </c>
      <c r="B548" s="10">
        <v>0.0617295</v>
      </c>
    </row>
    <row r="549" spans="1:2" ht="12.75">
      <c r="A549" s="10">
        <v>0.1759445</v>
      </c>
      <c r="B549" s="10">
        <v>0.07681909</v>
      </c>
    </row>
    <row r="550" spans="1:2" ht="12.75">
      <c r="A550" s="10">
        <v>0.1783547</v>
      </c>
      <c r="B550" s="10">
        <v>0.09183775</v>
      </c>
    </row>
    <row r="551" spans="1:2" ht="12.75">
      <c r="A551" s="10">
        <v>0.1817957</v>
      </c>
      <c r="B551" s="10">
        <v>0.1071468</v>
      </c>
    </row>
    <row r="552" spans="1:2" ht="12.75">
      <c r="A552" s="10">
        <v>0.1858119</v>
      </c>
      <c r="B552" s="10">
        <v>0.1224759</v>
      </c>
    </row>
    <row r="553" spans="1:2" ht="12.75">
      <c r="A553" s="10">
        <v>0.1908008</v>
      </c>
      <c r="B553" s="10">
        <v>0.1376518</v>
      </c>
    </row>
    <row r="554" spans="1:2" ht="12.75">
      <c r="A554" s="10">
        <v>0.1968463</v>
      </c>
      <c r="B554" s="10">
        <v>0.1529471</v>
      </c>
    </row>
    <row r="555" spans="1:2" ht="12.75">
      <c r="A555" s="10">
        <v>0.2033791</v>
      </c>
      <c r="B555" s="10">
        <v>0.167973</v>
      </c>
    </row>
    <row r="556" spans="1:2" ht="12.75">
      <c r="A556" s="10">
        <v>0.2114521</v>
      </c>
      <c r="B556" s="10">
        <v>0.1830311</v>
      </c>
    </row>
    <row r="557" spans="1:2" ht="12.75">
      <c r="A557" s="10">
        <v>0.2200119</v>
      </c>
      <c r="B557" s="10">
        <v>0.1979027</v>
      </c>
    </row>
    <row r="558" spans="1:2" ht="12.75">
      <c r="A558" s="10">
        <v>0.2296778</v>
      </c>
      <c r="B558" s="10">
        <v>0.2123918</v>
      </c>
    </row>
    <row r="559" spans="1:2" ht="12.75">
      <c r="A559" s="10">
        <v>0.2404099</v>
      </c>
      <c r="B559" s="10">
        <v>0.2263023</v>
      </c>
    </row>
    <row r="560" spans="1:2" ht="12.75">
      <c r="A560" s="10">
        <v>0.2517504</v>
      </c>
      <c r="B560" s="10">
        <v>0.2395747</v>
      </c>
    </row>
    <row r="561" spans="1:2" ht="12.75">
      <c r="A561" s="10">
        <v>0.2642083</v>
      </c>
      <c r="B561" s="10">
        <v>0.252592</v>
      </c>
    </row>
    <row r="562" spans="1:2" ht="12.75">
      <c r="A562" s="10">
        <v>0.2775919</v>
      </c>
      <c r="B562" s="10">
        <v>0.2646967</v>
      </c>
    </row>
    <row r="563" spans="1:2" ht="12.75">
      <c r="A563" s="10">
        <v>0.2916951</v>
      </c>
      <c r="B563" s="10">
        <v>0.2762612</v>
      </c>
    </row>
    <row r="564" spans="1:2" ht="12.75">
      <c r="A564" s="10">
        <v>0.3065457</v>
      </c>
      <c r="B564" s="10">
        <v>0.2868595</v>
      </c>
    </row>
    <row r="565" spans="1:2" ht="12.75">
      <c r="A565" s="10">
        <v>0.3222442</v>
      </c>
      <c r="B565" s="10">
        <v>0.2964691</v>
      </c>
    </row>
    <row r="566" spans="1:2" ht="12.75">
      <c r="A566" s="10">
        <v>0.3384778</v>
      </c>
      <c r="B566" s="10">
        <v>0.3048897</v>
      </c>
    </row>
    <row r="567" spans="1:2" ht="12.75">
      <c r="A567" s="10">
        <v>0.3551273</v>
      </c>
      <c r="B567" s="10">
        <v>0.312586</v>
      </c>
    </row>
    <row r="568" spans="1:2" ht="12.75">
      <c r="A568" s="10">
        <v>0.3721684</v>
      </c>
      <c r="B568" s="10">
        <v>0.3193895</v>
      </c>
    </row>
    <row r="569" spans="1:2" ht="12.75">
      <c r="A569" s="10">
        <v>0.3895655</v>
      </c>
      <c r="B569" s="10">
        <v>0.3249209</v>
      </c>
    </row>
    <row r="570" spans="1:2" ht="12.75">
      <c r="A570" s="10">
        <v>0.4067938</v>
      </c>
      <c r="B570" s="10">
        <v>0.3293645</v>
      </c>
    </row>
    <row r="571" spans="1:2" ht="12.75">
      <c r="A571" s="10">
        <v>0.4244919</v>
      </c>
      <c r="B571" s="10">
        <v>0.3329251</v>
      </c>
    </row>
    <row r="572" spans="1:2" ht="12.75">
      <c r="A572" s="10">
        <v>0.4421415</v>
      </c>
      <c r="B572" s="10">
        <v>0.3351203</v>
      </c>
    </row>
    <row r="573" spans="1:2" ht="12.75">
      <c r="A573" s="10">
        <v>0.4596225</v>
      </c>
      <c r="B573" s="10">
        <v>0.3362848</v>
      </c>
    </row>
    <row r="574" spans="1:2" ht="12.75">
      <c r="A574" s="10">
        <v>0.4766222</v>
      </c>
      <c r="B574" s="10">
        <v>0.3367038</v>
      </c>
    </row>
    <row r="575" spans="1:2" ht="12.75">
      <c r="A575" s="10">
        <v>0.4935557</v>
      </c>
      <c r="B575" s="10">
        <v>0.3357942</v>
      </c>
    </row>
    <row r="576" spans="1:2" ht="12.75">
      <c r="A576" s="10">
        <v>0.5100511</v>
      </c>
      <c r="B576" s="10">
        <v>0.3339757</v>
      </c>
    </row>
    <row r="577" spans="1:2" ht="12.75">
      <c r="A577" s="10">
        <v>0.5259956</v>
      </c>
      <c r="B577" s="10">
        <v>0.3314564</v>
      </c>
    </row>
    <row r="578" spans="1:2" ht="12.75">
      <c r="A578" s="10">
        <v>0.5416994</v>
      </c>
      <c r="B578" s="10">
        <v>0.3282204</v>
      </c>
    </row>
    <row r="579" spans="1:2" ht="12.75">
      <c r="A579" s="10">
        <v>0.5564992</v>
      </c>
      <c r="B579" s="10">
        <v>0.3241329</v>
      </c>
    </row>
    <row r="580" spans="1:2" ht="12.75">
      <c r="A580" s="10">
        <v>0.5709975</v>
      </c>
      <c r="B580" s="10">
        <v>0.319448</v>
      </c>
    </row>
    <row r="581" spans="1:2" ht="12.75">
      <c r="A581" s="10">
        <v>0.5844818</v>
      </c>
      <c r="B581" s="10">
        <v>0.314369</v>
      </c>
    </row>
    <row r="582" spans="1:2" ht="12.75">
      <c r="A582" s="10">
        <v>0.5976036</v>
      </c>
      <c r="B582" s="10">
        <v>0.3087737</v>
      </c>
    </row>
    <row r="583" spans="1:2" ht="12.75">
      <c r="A583" s="10">
        <v>0.6099961</v>
      </c>
      <c r="B583" s="10">
        <v>0.3029267</v>
      </c>
    </row>
    <row r="584" spans="1:2" ht="12.75">
      <c r="A584" s="10">
        <v>0.6218078</v>
      </c>
      <c r="B584" s="10">
        <v>0.2964787</v>
      </c>
    </row>
    <row r="585" spans="1:2" ht="12.75">
      <c r="A585" s="10">
        <v>0.6328511</v>
      </c>
      <c r="B585" s="10">
        <v>0.2899291</v>
      </c>
    </row>
    <row r="586" spans="1:2" ht="12.75">
      <c r="A586" s="10">
        <v>0.6433223</v>
      </c>
      <c r="B586" s="10">
        <v>0.2831642</v>
      </c>
    </row>
    <row r="587" spans="1:2" ht="12.75">
      <c r="A587" s="10">
        <v>0.6531377</v>
      </c>
      <c r="B587" s="10">
        <v>0.2761942</v>
      </c>
    </row>
    <row r="588" spans="1:2" ht="12.75">
      <c r="A588" s="10">
        <v>0.6624087</v>
      </c>
      <c r="B588" s="10">
        <v>0.2693664</v>
      </c>
    </row>
    <row r="589" spans="1:2" ht="12.75">
      <c r="A589" s="10">
        <v>0.6710785</v>
      </c>
      <c r="B589" s="10">
        <v>0.2621671</v>
      </c>
    </row>
    <row r="590" spans="1:2" ht="12.75">
      <c r="A590" s="10">
        <v>0.6791716</v>
      </c>
      <c r="B590" s="10">
        <v>0.2551915</v>
      </c>
    </row>
    <row r="591" spans="1:2" ht="12.75">
      <c r="A591" s="10">
        <v>0.6868191</v>
      </c>
      <c r="B591" s="10">
        <v>0.2480165</v>
      </c>
    </row>
    <row r="592" spans="1:2" ht="12.75">
      <c r="A592" s="10">
        <v>0.6938784</v>
      </c>
      <c r="B592" s="10">
        <v>0.2411065</v>
      </c>
    </row>
    <row r="593" spans="1:2" ht="12.75">
      <c r="A593" s="10">
        <v>0.7004001</v>
      </c>
      <c r="B593" s="10">
        <v>0.2342938</v>
      </c>
    </row>
    <row r="594" spans="1:2" ht="12.75">
      <c r="A594" s="10">
        <v>0.7065999</v>
      </c>
      <c r="B594" s="10">
        <v>0.227575</v>
      </c>
    </row>
    <row r="595" spans="1:2" ht="12.75">
      <c r="A595" s="10">
        <v>0.7123792</v>
      </c>
      <c r="B595" s="10">
        <v>0.2210061</v>
      </c>
    </row>
    <row r="596" spans="1:2" ht="12.75">
      <c r="A596" s="10">
        <v>0.7177512</v>
      </c>
      <c r="B596" s="10">
        <v>0.2147617</v>
      </c>
    </row>
    <row r="597" spans="1:2" ht="12.75">
      <c r="A597" s="10">
        <v>0.7228423</v>
      </c>
      <c r="B597" s="10">
        <v>0.2085908</v>
      </c>
    </row>
    <row r="598" spans="1:2" ht="12.75">
      <c r="A598" s="10">
        <v>0.7276652</v>
      </c>
      <c r="B598" s="10">
        <v>0.2025667</v>
      </c>
    </row>
    <row r="599" spans="1:2" ht="12.75">
      <c r="A599" s="10">
        <v>0.7321553</v>
      </c>
      <c r="B599" s="10">
        <v>0.1968732</v>
      </c>
    </row>
    <row r="600" spans="1:2" ht="12.75">
      <c r="A600" s="10">
        <v>0.7365871</v>
      </c>
      <c r="B600" s="10">
        <v>0.1913704</v>
      </c>
    </row>
    <row r="601" spans="1:2" ht="12.75">
      <c r="A601" s="10">
        <v>0.7408326</v>
      </c>
      <c r="B601" s="10">
        <v>0.1860247</v>
      </c>
    </row>
    <row r="602" spans="1:2" ht="12.75">
      <c r="A602" s="10">
        <v>0.7448764</v>
      </c>
      <c r="B602" s="10">
        <v>0.1808951</v>
      </c>
    </row>
    <row r="603" spans="1:2" ht="12.75">
      <c r="A603" s="10">
        <v>0.748674</v>
      </c>
      <c r="B603" s="10">
        <v>0.1759662</v>
      </c>
    </row>
    <row r="604" spans="1:2" ht="12.75">
      <c r="A604" s="10">
        <v>0.752388</v>
      </c>
      <c r="B604" s="10">
        <v>0.1717196</v>
      </c>
    </row>
    <row r="605" spans="1:2" ht="12.75">
      <c r="A605" s="10">
        <v>0.7568562</v>
      </c>
      <c r="B605" s="10">
        <v>0.1677082</v>
      </c>
    </row>
    <row r="606" spans="1:2" ht="12.75">
      <c r="A606" s="10">
        <v>0.7619457</v>
      </c>
      <c r="B606" s="10">
        <v>0.162928</v>
      </c>
    </row>
    <row r="607" spans="1:2" ht="12.75">
      <c r="A607" s="10">
        <v>0.7660438</v>
      </c>
      <c r="B607" s="10">
        <v>0.1573524</v>
      </c>
    </row>
    <row r="608" spans="1:2" ht="12.75">
      <c r="A608" s="10">
        <v>0.7696722</v>
      </c>
      <c r="B608" s="10">
        <v>0.1517012</v>
      </c>
    </row>
    <row r="609" spans="1:2" ht="12.75">
      <c r="A609" s="10">
        <v>0.7728615</v>
      </c>
      <c r="B609" s="10">
        <v>0.1458928</v>
      </c>
    </row>
    <row r="610" spans="1:2" ht="12.75">
      <c r="A610" s="10">
        <v>0.7746647</v>
      </c>
      <c r="B610" s="10">
        <v>0.1386105</v>
      </c>
    </row>
    <row r="611" spans="1:2" ht="12.75">
      <c r="A611" s="10">
        <v>0.7636803</v>
      </c>
      <c r="B611" s="10">
        <v>0.1367641</v>
      </c>
    </row>
    <row r="612" spans="1:2" ht="12.75">
      <c r="A612" s="10">
        <v>0.7785152</v>
      </c>
      <c r="B612" s="10">
        <v>0.1460607</v>
      </c>
    </row>
    <row r="613" spans="1:2" ht="12.75">
      <c r="A613" s="10">
        <v>0.7873843</v>
      </c>
      <c r="B613" s="10">
        <v>0.1395165</v>
      </c>
    </row>
    <row r="614" spans="1:2" ht="12.75">
      <c r="A614" s="10">
        <v>0.7928909</v>
      </c>
      <c r="B614" s="10">
        <v>0.133392</v>
      </c>
    </row>
    <row r="615" spans="1:2" ht="12.75">
      <c r="A615" s="10">
        <v>0.7967107</v>
      </c>
      <c r="B615" s="10">
        <v>0.1277788</v>
      </c>
    </row>
    <row r="616" spans="1:2" ht="12.75">
      <c r="A616" s="9" t="s">
        <v>9</v>
      </c>
      <c r="B616" s="9"/>
    </row>
    <row r="617" spans="1:2" ht="12.75">
      <c r="A617" s="9" t="s">
        <v>8</v>
      </c>
      <c r="B617" s="9"/>
    </row>
    <row r="618" spans="1:2" ht="12.75">
      <c r="A618" s="10">
        <v>0.9977636</v>
      </c>
      <c r="B618" s="10">
        <v>-0.02936635</v>
      </c>
    </row>
    <row r="619" spans="1:2" ht="12.75">
      <c r="A619" s="10">
        <v>0.9976618</v>
      </c>
      <c r="B619" s="10">
        <v>-0.0305675</v>
      </c>
    </row>
    <row r="620" spans="1:2" ht="12.75">
      <c r="A620" s="10">
        <v>0.9975192</v>
      </c>
      <c r="B620" s="10">
        <v>-0.03181193</v>
      </c>
    </row>
    <row r="621" spans="1:2" ht="12.75">
      <c r="A621" s="10">
        <v>0.9974061</v>
      </c>
      <c r="B621" s="10">
        <v>-0.03306699</v>
      </c>
    </row>
    <row r="622" spans="1:2" ht="12.75">
      <c r="A622" s="10">
        <v>0.9972877</v>
      </c>
      <c r="B622" s="10">
        <v>-0.03438587</v>
      </c>
    </row>
    <row r="623" spans="1:2" ht="12.75">
      <c r="A623" s="10">
        <v>0.9971377</v>
      </c>
      <c r="B623" s="10">
        <v>-0.03576803</v>
      </c>
    </row>
    <row r="624" spans="1:2" ht="12.75">
      <c r="A624" s="10">
        <v>0.9969879</v>
      </c>
      <c r="B624" s="10">
        <v>-0.03719191</v>
      </c>
    </row>
    <row r="625" spans="1:2" ht="12.75">
      <c r="A625" s="10">
        <v>0.9968258</v>
      </c>
      <c r="B625" s="10">
        <v>-0.03866636</v>
      </c>
    </row>
    <row r="626" spans="1:2" ht="12.75">
      <c r="A626" s="10">
        <v>0.9966578</v>
      </c>
      <c r="B626" s="10">
        <v>-0.04026284</v>
      </c>
    </row>
    <row r="627" spans="1:2" ht="12.75">
      <c r="A627" s="10">
        <v>0.996506</v>
      </c>
      <c r="B627" s="10">
        <v>-0.04187413</v>
      </c>
    </row>
    <row r="628" spans="1:2" ht="12.75">
      <c r="A628" s="10">
        <v>0.9962743</v>
      </c>
      <c r="B628" s="10">
        <v>-0.04352417</v>
      </c>
    </row>
    <row r="629" spans="1:2" ht="12.75">
      <c r="A629" s="10">
        <v>0.9960936</v>
      </c>
      <c r="B629" s="10">
        <v>-0.04527906</v>
      </c>
    </row>
    <row r="630" spans="1:2" ht="12.75">
      <c r="A630" s="10">
        <v>0.9958691</v>
      </c>
      <c r="B630" s="10">
        <v>-0.04705811</v>
      </c>
    </row>
    <row r="631" spans="1:2" ht="12.75">
      <c r="A631" s="10">
        <v>0.9956194</v>
      </c>
      <c r="B631" s="10">
        <v>-0.04895304</v>
      </c>
    </row>
    <row r="632" spans="1:2" ht="12.75">
      <c r="A632" s="10">
        <v>0.9953567</v>
      </c>
      <c r="B632" s="10">
        <v>-0.05091658</v>
      </c>
    </row>
    <row r="633" spans="1:2" ht="12.75">
      <c r="A633" s="10">
        <v>0.9950669</v>
      </c>
      <c r="B633" s="10">
        <v>-0.05293447</v>
      </c>
    </row>
    <row r="634" spans="1:2" ht="12.75">
      <c r="A634" s="10">
        <v>0.9947799</v>
      </c>
      <c r="B634" s="10">
        <v>-0.05506135</v>
      </c>
    </row>
    <row r="635" spans="1:2" ht="12.75">
      <c r="A635" s="10">
        <v>0.9944697</v>
      </c>
      <c r="B635" s="10">
        <v>-0.05723179</v>
      </c>
    </row>
    <row r="636" spans="1:2" ht="12.75">
      <c r="A636" s="10">
        <v>0.9941243</v>
      </c>
      <c r="B636" s="10">
        <v>-0.05952949</v>
      </c>
    </row>
    <row r="637" spans="1:2" ht="12.75">
      <c r="A637" s="10">
        <v>0.9937508</v>
      </c>
      <c r="B637" s="10">
        <v>-0.06191544</v>
      </c>
    </row>
    <row r="638" spans="1:2" ht="12.75">
      <c r="A638" s="10">
        <v>0.9933635</v>
      </c>
      <c r="B638" s="10">
        <v>-0.06438708</v>
      </c>
    </row>
    <row r="639" spans="1:2" ht="12.75">
      <c r="A639" s="10">
        <v>0.9929646</v>
      </c>
      <c r="B639" s="10">
        <v>-0.06694742</v>
      </c>
    </row>
    <row r="640" spans="1:2" ht="12.75">
      <c r="A640" s="10">
        <v>0.9925462</v>
      </c>
      <c r="B640" s="10">
        <v>-0.06957514</v>
      </c>
    </row>
    <row r="641" spans="1:2" ht="12.75">
      <c r="A641" s="10">
        <v>0.9920064</v>
      </c>
      <c r="B641" s="10">
        <v>-0.07234728</v>
      </c>
    </row>
    <row r="642" spans="1:2" ht="12.75">
      <c r="A642" s="10">
        <v>0.9914739</v>
      </c>
      <c r="B642" s="10">
        <v>-0.07524667</v>
      </c>
    </row>
    <row r="643" spans="1:2" ht="12.75">
      <c r="A643" s="10">
        <v>0.9909213</v>
      </c>
      <c r="B643" s="10">
        <v>-0.07824407</v>
      </c>
    </row>
    <row r="644" spans="1:2" ht="12.75">
      <c r="A644" s="10">
        <v>0.990325</v>
      </c>
      <c r="B644" s="10">
        <v>-0.0813778</v>
      </c>
    </row>
    <row r="645" spans="1:2" ht="12.75">
      <c r="A645" s="10">
        <v>0.9896597</v>
      </c>
      <c r="B645" s="10">
        <v>-0.08459265</v>
      </c>
    </row>
    <row r="646" spans="1:2" ht="12.75">
      <c r="A646" s="10">
        <v>0.9889623</v>
      </c>
      <c r="B646" s="10">
        <v>-0.08794597</v>
      </c>
    </row>
    <row r="647" spans="1:2" ht="12.75">
      <c r="A647" s="10">
        <v>0.9882011</v>
      </c>
      <c r="B647" s="10">
        <v>-0.09143436</v>
      </c>
    </row>
    <row r="648" spans="1:2" ht="12.75">
      <c r="A648" s="10">
        <v>0.9873959</v>
      </c>
      <c r="B648" s="10">
        <v>-0.0950815</v>
      </c>
    </row>
    <row r="649" spans="1:2" ht="12.75">
      <c r="A649" s="10">
        <v>0.9865086</v>
      </c>
      <c r="B649" s="10">
        <v>-0.09887214</v>
      </c>
    </row>
    <row r="650" spans="1:2" ht="12.75">
      <c r="A650" s="10">
        <v>0.985522</v>
      </c>
      <c r="B650" s="10">
        <v>-0.1027967</v>
      </c>
    </row>
    <row r="651" spans="1:2" ht="12.75">
      <c r="A651" s="10">
        <v>0.9845346</v>
      </c>
      <c r="B651" s="10">
        <v>-0.1068507</v>
      </c>
    </row>
    <row r="652" spans="1:2" ht="12.75">
      <c r="A652" s="10">
        <v>0.9834144</v>
      </c>
      <c r="B652" s="10">
        <v>-0.1111038</v>
      </c>
    </row>
    <row r="653" spans="1:2" ht="12.75">
      <c r="A653" s="10">
        <v>0.9822005</v>
      </c>
      <c r="B653" s="10">
        <v>-0.1154863</v>
      </c>
    </row>
    <row r="654" spans="1:2" ht="12.75">
      <c r="A654" s="10">
        <v>0.9809138</v>
      </c>
      <c r="B654" s="10">
        <v>-0.1200591</v>
      </c>
    </row>
    <row r="655" spans="1:2" ht="12.75">
      <c r="A655" s="10">
        <v>0.979511</v>
      </c>
      <c r="B655" s="10">
        <v>-0.1248137</v>
      </c>
    </row>
    <row r="656" spans="1:2" ht="12.75">
      <c r="A656" s="10">
        <v>0.9779821</v>
      </c>
      <c r="B656" s="10">
        <v>-0.129752</v>
      </c>
    </row>
    <row r="657" spans="1:2" ht="12.75">
      <c r="A657" s="10">
        <v>0.9763176</v>
      </c>
      <c r="B657" s="10">
        <v>-0.13486</v>
      </c>
    </row>
    <row r="658" spans="1:2" ht="12.75">
      <c r="A658" s="10">
        <v>0.9745404</v>
      </c>
      <c r="B658" s="10">
        <v>-0.1401856</v>
      </c>
    </row>
    <row r="659" spans="1:2" ht="12.75">
      <c r="A659" s="10">
        <v>0.9725853</v>
      </c>
      <c r="B659" s="10">
        <v>-0.1457365</v>
      </c>
    </row>
    <row r="660" spans="1:2" ht="12.75">
      <c r="A660" s="10">
        <v>0.9703947</v>
      </c>
      <c r="B660" s="10">
        <v>-0.1514102</v>
      </c>
    </row>
    <row r="661" spans="1:2" ht="12.75">
      <c r="A661" s="10">
        <v>0.9681306</v>
      </c>
      <c r="B661" s="10">
        <v>-0.1573203</v>
      </c>
    </row>
    <row r="662" spans="1:2" ht="12.75">
      <c r="A662" s="10">
        <v>0.9656142</v>
      </c>
      <c r="B662" s="10">
        <v>-0.1634709</v>
      </c>
    </row>
    <row r="663" spans="1:2" ht="12.75">
      <c r="A663" s="10">
        <v>0.9628531</v>
      </c>
      <c r="B663" s="10">
        <v>-0.1697556</v>
      </c>
    </row>
    <row r="664" spans="1:2" ht="12.75">
      <c r="A664" s="10">
        <v>0.9598351</v>
      </c>
      <c r="B664" s="10">
        <v>-0.1762988</v>
      </c>
    </row>
    <row r="665" spans="1:2" ht="12.75">
      <c r="A665" s="10">
        <v>0.9566559</v>
      </c>
      <c r="B665" s="10">
        <v>-0.1830557</v>
      </c>
    </row>
    <row r="666" spans="1:2" ht="12.75">
      <c r="A666" s="10">
        <v>0.9529928</v>
      </c>
      <c r="B666" s="10">
        <v>-0.1899873</v>
      </c>
    </row>
    <row r="667" spans="1:2" ht="12.75">
      <c r="A667" s="10">
        <v>0.9491243</v>
      </c>
      <c r="B667" s="10">
        <v>-0.1970399</v>
      </c>
    </row>
    <row r="668" spans="1:2" ht="12.75">
      <c r="A668" s="10">
        <v>0.9449429</v>
      </c>
      <c r="B668" s="10">
        <v>-0.2042962</v>
      </c>
    </row>
    <row r="669" spans="1:2" ht="12.75">
      <c r="A669" s="10">
        <v>0.9402764</v>
      </c>
      <c r="B669" s="10">
        <v>-0.2115806</v>
      </c>
    </row>
    <row r="670" spans="1:2" ht="12.75">
      <c r="A670" s="10">
        <v>0.9353312</v>
      </c>
      <c r="B670" s="10">
        <v>-0.219067</v>
      </c>
    </row>
    <row r="671" spans="1:2" ht="12.75">
      <c r="A671" s="10">
        <v>0.9299426</v>
      </c>
      <c r="B671" s="10">
        <v>-0.2266143</v>
      </c>
    </row>
    <row r="672" spans="1:2" ht="12.75">
      <c r="A672" s="10">
        <v>0.9242248</v>
      </c>
      <c r="B672" s="10">
        <v>-0.2343224</v>
      </c>
    </row>
    <row r="673" spans="1:2" ht="12.75">
      <c r="A673" s="10">
        <v>0.9180482</v>
      </c>
      <c r="B673" s="10">
        <v>-0.2419998</v>
      </c>
    </row>
    <row r="674" spans="1:2" ht="12.75">
      <c r="A674" s="10">
        <v>0.9113563</v>
      </c>
      <c r="B674" s="10">
        <v>-0.2496783</v>
      </c>
    </row>
    <row r="675" spans="1:2" ht="12.75">
      <c r="A675" s="10">
        <v>0.9041576</v>
      </c>
      <c r="B675" s="10">
        <v>-0.2573865</v>
      </c>
    </row>
    <row r="676" spans="1:2" ht="12.75">
      <c r="A676" s="10">
        <v>0.89664</v>
      </c>
      <c r="B676" s="10">
        <v>-0.2649647</v>
      </c>
    </row>
    <row r="677" spans="1:2" ht="12.75">
      <c r="A677" s="10">
        <v>0.8886991</v>
      </c>
      <c r="B677" s="10">
        <v>-0.2725839</v>
      </c>
    </row>
    <row r="678" spans="1:2" ht="12.75">
      <c r="A678" s="10">
        <v>0.8801054</v>
      </c>
      <c r="B678" s="10">
        <v>-0.2800214</v>
      </c>
    </row>
    <row r="679" spans="1:2" ht="12.75">
      <c r="A679" s="10">
        <v>0.8712798</v>
      </c>
      <c r="B679" s="10">
        <v>-0.2873176</v>
      </c>
    </row>
    <row r="680" spans="1:2" ht="12.75">
      <c r="A680" s="10">
        <v>0.8618983</v>
      </c>
      <c r="B680" s="10">
        <v>-0.2944906</v>
      </c>
    </row>
    <row r="681" spans="1:2" ht="12.75">
      <c r="A681" s="10">
        <v>0.8522465</v>
      </c>
      <c r="B681" s="10">
        <v>-0.3015051</v>
      </c>
    </row>
    <row r="682" spans="1:2" ht="12.75">
      <c r="A682" s="10">
        <v>0.8419061</v>
      </c>
      <c r="B682" s="10">
        <v>-0.3083702</v>
      </c>
    </row>
    <row r="683" spans="1:2" ht="12.75">
      <c r="A683" s="10">
        <v>0.8312662</v>
      </c>
      <c r="B683" s="10">
        <v>-0.3147879</v>
      </c>
    </row>
    <row r="684" spans="1:2" ht="12.75">
      <c r="A684" s="10">
        <v>0.8202037</v>
      </c>
      <c r="B684" s="10">
        <v>-0.3211007</v>
      </c>
    </row>
    <row r="685" spans="1:2" ht="12.75">
      <c r="A685" s="10">
        <v>0.80866</v>
      </c>
      <c r="B685" s="10">
        <v>-0.3271016</v>
      </c>
    </row>
    <row r="686" spans="1:2" ht="12.75">
      <c r="A686" s="10">
        <v>0.7967008</v>
      </c>
      <c r="B686" s="10">
        <v>-0.3326577</v>
      </c>
    </row>
    <row r="687" spans="1:2" ht="12.75">
      <c r="A687" s="10">
        <v>0.7845528</v>
      </c>
      <c r="B687" s="10">
        <v>-0.3380577</v>
      </c>
    </row>
    <row r="688" spans="1:2" ht="12.75">
      <c r="A688" s="10">
        <v>0.7721965</v>
      </c>
      <c r="B688" s="10">
        <v>-0.3430638</v>
      </c>
    </row>
    <row r="689" spans="1:2" ht="12.75">
      <c r="A689" s="10">
        <v>0.7592331</v>
      </c>
      <c r="B689" s="10">
        <v>-0.3477322</v>
      </c>
    </row>
    <row r="690" spans="1:2" ht="12.75">
      <c r="A690" s="10">
        <v>0.7461172</v>
      </c>
      <c r="B690" s="10">
        <v>-0.3518856</v>
      </c>
    </row>
    <row r="691" spans="1:2" ht="12.75">
      <c r="A691" s="10">
        <v>0.7327128</v>
      </c>
      <c r="B691" s="10">
        <v>-0.3556752</v>
      </c>
    </row>
    <row r="692" spans="1:2" ht="12.75">
      <c r="A692" s="10">
        <v>0.7191047</v>
      </c>
      <c r="B692" s="10">
        <v>-0.3590331</v>
      </c>
    </row>
    <row r="693" spans="1:2" ht="12.75">
      <c r="A693" s="10">
        <v>0.7053838</v>
      </c>
      <c r="B693" s="10">
        <v>-0.3620581</v>
      </c>
    </row>
    <row r="694" spans="1:2" ht="12.75">
      <c r="A694" s="10">
        <v>0.6914026</v>
      </c>
      <c r="B694" s="10">
        <v>-0.3645136</v>
      </c>
    </row>
    <row r="695" spans="1:2" ht="12.75">
      <c r="A695" s="10">
        <v>0.6772609</v>
      </c>
      <c r="B695" s="10">
        <v>-0.3666018</v>
      </c>
    </row>
    <row r="696" spans="1:2" ht="12.75">
      <c r="A696" s="10">
        <v>0.6632138</v>
      </c>
      <c r="B696" s="10">
        <v>-0.3681669</v>
      </c>
    </row>
    <row r="697" spans="1:2" ht="12.75">
      <c r="A697" s="10">
        <v>0.6489238</v>
      </c>
      <c r="B697" s="10">
        <v>-0.369324</v>
      </c>
    </row>
    <row r="698" spans="1:2" ht="12.75">
      <c r="A698" s="10">
        <v>0.6345073</v>
      </c>
      <c r="B698" s="10">
        <v>-0.3700055</v>
      </c>
    </row>
    <row r="699" spans="1:2" ht="12.75">
      <c r="A699" s="10">
        <v>0.6199966</v>
      </c>
      <c r="B699" s="10">
        <v>-0.3701936</v>
      </c>
    </row>
    <row r="700" spans="1:2" ht="12.75">
      <c r="A700" s="10">
        <v>0.6056716</v>
      </c>
      <c r="B700" s="10">
        <v>-0.3700373</v>
      </c>
    </row>
    <row r="701" spans="1:2" ht="12.75">
      <c r="A701" s="10">
        <v>0.5913011</v>
      </c>
      <c r="B701" s="10">
        <v>-0.3693362</v>
      </c>
    </row>
    <row r="702" spans="1:2" ht="12.75">
      <c r="A702" s="10">
        <v>0.5770462</v>
      </c>
      <c r="B702" s="10">
        <v>-0.3681968</v>
      </c>
    </row>
    <row r="703" spans="1:2" ht="12.75">
      <c r="A703" s="10">
        <v>0.5625799</v>
      </c>
      <c r="B703" s="10">
        <v>-0.3666148</v>
      </c>
    </row>
    <row r="704" spans="1:2" ht="12.75">
      <c r="A704" s="10">
        <v>0.548564</v>
      </c>
      <c r="B704" s="10">
        <v>-0.3645037</v>
      </c>
    </row>
    <row r="705" spans="1:2" ht="12.75">
      <c r="A705" s="10">
        <v>0.5346532</v>
      </c>
      <c r="B705" s="10">
        <v>-0.3621036</v>
      </c>
    </row>
    <row r="706" spans="1:2" ht="12.75">
      <c r="A706" s="10">
        <v>0.5207536</v>
      </c>
      <c r="B706" s="10">
        <v>-0.3592107</v>
      </c>
    </row>
    <row r="707" spans="1:2" ht="12.75">
      <c r="A707" s="10">
        <v>0.5070423</v>
      </c>
      <c r="B707" s="10">
        <v>-0.3560505</v>
      </c>
    </row>
    <row r="708" spans="1:2" ht="12.75">
      <c r="A708" s="10">
        <v>0.4935158</v>
      </c>
      <c r="B708" s="10">
        <v>-0.3523406</v>
      </c>
    </row>
    <row r="709" spans="1:2" ht="12.75">
      <c r="A709" s="10">
        <v>0.4801086</v>
      </c>
      <c r="B709" s="10">
        <v>-0.3482683</v>
      </c>
    </row>
    <row r="710" spans="1:2" ht="12.75">
      <c r="A710" s="10">
        <v>0.4670513</v>
      </c>
      <c r="B710" s="10">
        <v>-0.3437585</v>
      </c>
    </row>
    <row r="711" spans="1:2" ht="12.75">
      <c r="A711" s="10">
        <v>0.4539864</v>
      </c>
      <c r="B711" s="10">
        <v>-0.3390275</v>
      </c>
    </row>
    <row r="712" spans="1:2" ht="12.75">
      <c r="A712" s="10">
        <v>0.4413301</v>
      </c>
      <c r="B712" s="10">
        <v>-0.333955</v>
      </c>
    </row>
    <row r="713" spans="1:2" ht="12.75">
      <c r="A713" s="10">
        <v>0.4288368</v>
      </c>
      <c r="B713" s="10">
        <v>-0.3285061</v>
      </c>
    </row>
    <row r="714" spans="1:2" ht="12.75">
      <c r="A714" s="10">
        <v>0.4166443</v>
      </c>
      <c r="B714" s="10">
        <v>-0.3226864</v>
      </c>
    </row>
    <row r="715" spans="1:2" ht="12.75">
      <c r="A715" s="10">
        <v>0.4046043</v>
      </c>
      <c r="B715" s="10">
        <v>-0.3167712</v>
      </c>
    </row>
    <row r="716" spans="1:2" ht="12.75">
      <c r="A716" s="10">
        <v>0.3928202</v>
      </c>
      <c r="B716" s="10">
        <v>-0.3103263</v>
      </c>
    </row>
    <row r="717" spans="1:2" ht="12.75">
      <c r="A717" s="10">
        <v>0.3813397</v>
      </c>
      <c r="B717" s="10">
        <v>-0.3037456</v>
      </c>
    </row>
    <row r="718" spans="1:2" ht="12.75">
      <c r="A718" s="10">
        <v>0.3701861</v>
      </c>
      <c r="B718" s="10">
        <v>-0.2968416</v>
      </c>
    </row>
    <row r="719" spans="1:2" ht="12.75">
      <c r="A719" s="10">
        <v>0.3591619</v>
      </c>
      <c r="B719" s="10">
        <v>-0.2896043</v>
      </c>
    </row>
    <row r="720" spans="1:2" ht="12.75">
      <c r="A720" s="10">
        <v>0.3485835</v>
      </c>
      <c r="B720" s="10">
        <v>-0.2822941</v>
      </c>
    </row>
    <row r="721" spans="1:2" ht="12.75">
      <c r="A721" s="10">
        <v>0.3381758</v>
      </c>
      <c r="B721" s="10">
        <v>-0.2746862</v>
      </c>
    </row>
    <row r="722" spans="1:2" ht="12.75">
      <c r="A722" s="10">
        <v>0.3281579</v>
      </c>
      <c r="B722" s="10">
        <v>-0.2668026</v>
      </c>
    </row>
    <row r="723" spans="1:2" ht="12.75">
      <c r="A723" s="10">
        <v>0.3182062</v>
      </c>
      <c r="B723" s="10">
        <v>-0.2586572</v>
      </c>
    </row>
    <row r="724" spans="1:2" ht="12.75">
      <c r="A724" s="10">
        <v>0.3086681</v>
      </c>
      <c r="B724" s="10">
        <v>-0.2503487</v>
      </c>
    </row>
    <row r="725" spans="1:2" ht="12.75">
      <c r="A725" s="10">
        <v>0.2993874</v>
      </c>
      <c r="B725" s="10">
        <v>-0.2417807</v>
      </c>
    </row>
    <row r="726" spans="1:2" ht="12.75">
      <c r="A726" s="10">
        <v>0.2903471</v>
      </c>
      <c r="B726" s="10">
        <v>-0.2331237</v>
      </c>
    </row>
    <row r="727" spans="1:2" ht="12.75">
      <c r="A727" s="10">
        <v>0.281786</v>
      </c>
      <c r="B727" s="10">
        <v>-0.2240581</v>
      </c>
    </row>
    <row r="728" spans="1:2" ht="12.75">
      <c r="A728" s="10">
        <v>0.2732434</v>
      </c>
      <c r="B728" s="10">
        <v>-0.2148681</v>
      </c>
    </row>
    <row r="729" spans="1:2" ht="12.75">
      <c r="A729" s="10">
        <v>0.2650963</v>
      </c>
      <c r="B729" s="10">
        <v>-0.2054142</v>
      </c>
    </row>
    <row r="730" spans="1:2" ht="12.75">
      <c r="A730" s="10">
        <v>0.2572254</v>
      </c>
      <c r="B730" s="10">
        <v>-0.1958403</v>
      </c>
    </row>
    <row r="731" spans="1:2" ht="12.75">
      <c r="A731" s="10">
        <v>0.2496597</v>
      </c>
      <c r="B731" s="10">
        <v>-0.185965</v>
      </c>
    </row>
    <row r="732" spans="1:2" ht="12.75">
      <c r="A732" s="10">
        <v>0.242247</v>
      </c>
      <c r="B732" s="10">
        <v>-0.1760231</v>
      </c>
    </row>
    <row r="733" spans="1:2" ht="12.75">
      <c r="A733" s="10">
        <v>0.2353183</v>
      </c>
      <c r="B733" s="10">
        <v>-0.1657446</v>
      </c>
    </row>
    <row r="734" spans="1:2" ht="12.75">
      <c r="A734" s="10">
        <v>0.2285842</v>
      </c>
      <c r="B734" s="10">
        <v>-0.1552913</v>
      </c>
    </row>
    <row r="735" spans="1:2" ht="12.75">
      <c r="A735" s="10">
        <v>0.222268</v>
      </c>
      <c r="B735" s="10">
        <v>-0.1445138</v>
      </c>
    </row>
    <row r="736" spans="1:2" ht="12.75">
      <c r="A736" s="10">
        <v>0.2162161</v>
      </c>
      <c r="B736" s="10">
        <v>-0.1335923</v>
      </c>
    </row>
    <row r="737" spans="1:2" ht="12.75">
      <c r="A737" s="10">
        <v>0.2104562</v>
      </c>
      <c r="B737" s="10">
        <v>-0.1224453</v>
      </c>
    </row>
    <row r="738" spans="1:2" ht="12.75">
      <c r="A738" s="10">
        <v>0.2050218</v>
      </c>
      <c r="B738" s="10">
        <v>-0.1109661</v>
      </c>
    </row>
    <row r="739" spans="1:2" ht="12.75">
      <c r="A739" s="10">
        <v>0.1998684</v>
      </c>
      <c r="B739" s="10">
        <v>-0.09936057</v>
      </c>
    </row>
    <row r="740" spans="1:2" ht="12.75">
      <c r="A740" s="10">
        <v>0.1952426</v>
      </c>
      <c r="B740" s="10">
        <v>-0.08730957</v>
      </c>
    </row>
    <row r="741" spans="1:2" ht="12.75">
      <c r="A741" s="10">
        <v>0.1907983</v>
      </c>
      <c r="B741" s="10">
        <v>-0.07520578</v>
      </c>
    </row>
    <row r="742" spans="1:2" ht="12.75">
      <c r="A742" s="10">
        <v>0.1868807</v>
      </c>
      <c r="B742" s="10">
        <v>-0.06269124</v>
      </c>
    </row>
    <row r="743" spans="1:2" ht="12.75">
      <c r="A743" s="10">
        <v>0.1833111</v>
      </c>
      <c r="B743" s="10">
        <v>-0.04998691</v>
      </c>
    </row>
    <row r="744" spans="1:2" ht="12.75">
      <c r="A744" s="10">
        <v>0.1803427</v>
      </c>
      <c r="B744" s="10">
        <v>-0.03686672</v>
      </c>
    </row>
    <row r="745" spans="1:2" ht="12.75">
      <c r="A745" s="10">
        <v>0.1777623</v>
      </c>
      <c r="B745" s="10">
        <v>-0.02361668</v>
      </c>
    </row>
    <row r="746" spans="1:2" ht="12.75">
      <c r="A746" s="10">
        <v>0.1756307</v>
      </c>
      <c r="B746" s="10">
        <v>-0.009987998</v>
      </c>
    </row>
    <row r="747" spans="1:2" ht="12.75">
      <c r="A747" s="10">
        <v>0.1741348</v>
      </c>
      <c r="B747" s="10">
        <v>0.003702768</v>
      </c>
    </row>
    <row r="748" spans="1:2" ht="12.75">
      <c r="A748" s="10">
        <v>0.1731389</v>
      </c>
      <c r="B748" s="10">
        <v>0.01795811</v>
      </c>
    </row>
    <row r="749" spans="1:2" ht="12.75">
      <c r="A749" s="10">
        <v>0.1728695</v>
      </c>
      <c r="B749" s="10">
        <v>0.03241485</v>
      </c>
    </row>
    <row r="750" spans="1:2" ht="12.75">
      <c r="A750" s="10">
        <v>0.1731018</v>
      </c>
      <c r="B750" s="10">
        <v>0.0470724</v>
      </c>
    </row>
    <row r="751" spans="1:2" ht="12.75">
      <c r="A751" s="10">
        <v>0.1740903</v>
      </c>
      <c r="B751" s="10">
        <v>0.0617295</v>
      </c>
    </row>
    <row r="752" spans="1:2" ht="12.75">
      <c r="A752" s="10">
        <v>0.1759445</v>
      </c>
      <c r="B752" s="10">
        <v>0.07681909</v>
      </c>
    </row>
    <row r="753" spans="1:2" ht="12.75">
      <c r="A753" s="10">
        <v>0.1783547</v>
      </c>
      <c r="B753" s="10">
        <v>0.09183775</v>
      </c>
    </row>
    <row r="754" spans="1:2" ht="12.75">
      <c r="A754" s="10">
        <v>0.1817957</v>
      </c>
      <c r="B754" s="10">
        <v>0.1071468</v>
      </c>
    </row>
    <row r="755" spans="1:2" ht="12.75">
      <c r="A755" s="10">
        <v>0.1858119</v>
      </c>
      <c r="B755" s="10">
        <v>0.1224759</v>
      </c>
    </row>
    <row r="756" spans="1:2" ht="12.75">
      <c r="A756" s="10">
        <v>0.1908008</v>
      </c>
      <c r="B756" s="10">
        <v>0.1376518</v>
      </c>
    </row>
    <row r="757" spans="1:2" ht="12.75">
      <c r="A757" s="10">
        <v>0.1968463</v>
      </c>
      <c r="B757" s="10">
        <v>0.1529471</v>
      </c>
    </row>
    <row r="758" spans="1:2" ht="12.75">
      <c r="A758" s="10">
        <v>0.2033791</v>
      </c>
      <c r="B758" s="10">
        <v>0.167973</v>
      </c>
    </row>
    <row r="759" spans="1:2" ht="12.75">
      <c r="A759" s="10">
        <v>0.2114521</v>
      </c>
      <c r="B759" s="10">
        <v>0.1830311</v>
      </c>
    </row>
    <row r="760" spans="1:2" ht="12.75">
      <c r="A760" s="10">
        <v>0.2200119</v>
      </c>
      <c r="B760" s="10">
        <v>0.1979027</v>
      </c>
    </row>
    <row r="761" spans="1:2" ht="12.75">
      <c r="A761" s="10">
        <v>0.2296778</v>
      </c>
      <c r="B761" s="10">
        <v>0.2123918</v>
      </c>
    </row>
    <row r="762" spans="1:2" ht="12.75">
      <c r="A762" s="10">
        <v>0.2404099</v>
      </c>
      <c r="B762" s="10">
        <v>0.2263023</v>
      </c>
    </row>
    <row r="763" spans="1:2" ht="12.75">
      <c r="A763" s="10">
        <v>0.2517504</v>
      </c>
      <c r="B763" s="10">
        <v>0.2395747</v>
      </c>
    </row>
    <row r="764" spans="1:2" ht="12.75">
      <c r="A764" s="10">
        <v>0.2642083</v>
      </c>
      <c r="B764" s="10">
        <v>0.252592</v>
      </c>
    </row>
    <row r="765" spans="1:2" ht="12.75">
      <c r="A765" s="10">
        <v>0.2775919</v>
      </c>
      <c r="B765" s="10">
        <v>0.2646967</v>
      </c>
    </row>
    <row r="766" spans="1:2" ht="12.75">
      <c r="A766" s="10">
        <v>0.2916951</v>
      </c>
      <c r="B766" s="10">
        <v>0.2762612</v>
      </c>
    </row>
    <row r="767" spans="1:2" ht="12.75">
      <c r="A767" s="10">
        <v>0.3065457</v>
      </c>
      <c r="B767" s="10">
        <v>0.2868595</v>
      </c>
    </row>
    <row r="768" spans="1:2" ht="12.75">
      <c r="A768" s="10">
        <v>0.3222442</v>
      </c>
      <c r="B768" s="10">
        <v>0.2964691</v>
      </c>
    </row>
    <row r="769" spans="1:2" ht="12.75">
      <c r="A769" s="10">
        <v>0.3384778</v>
      </c>
      <c r="B769" s="10">
        <v>0.3048897</v>
      </c>
    </row>
    <row r="770" spans="1:2" ht="12.75">
      <c r="A770" s="10">
        <v>0.3551273</v>
      </c>
      <c r="B770" s="10">
        <v>0.312586</v>
      </c>
    </row>
    <row r="771" spans="1:2" ht="12.75">
      <c r="A771" s="10">
        <v>0.3721684</v>
      </c>
      <c r="B771" s="10">
        <v>0.3193895</v>
      </c>
    </row>
    <row r="772" spans="1:2" ht="12.75">
      <c r="A772" s="10">
        <v>0.3895655</v>
      </c>
      <c r="B772" s="10">
        <v>0.3249209</v>
      </c>
    </row>
    <row r="773" spans="1:2" ht="12.75">
      <c r="A773" s="10">
        <v>0.4067938</v>
      </c>
      <c r="B773" s="10">
        <v>0.3293645</v>
      </c>
    </row>
    <row r="774" spans="1:2" ht="12.75">
      <c r="A774" s="10">
        <v>0.4244919</v>
      </c>
      <c r="B774" s="10">
        <v>0.3329251</v>
      </c>
    </row>
    <row r="775" spans="1:2" ht="12.75">
      <c r="A775" s="10">
        <v>0.4421415</v>
      </c>
      <c r="B775" s="10">
        <v>0.3351203</v>
      </c>
    </row>
    <row r="776" spans="1:2" ht="12.75">
      <c r="A776" s="10">
        <v>0.4596225</v>
      </c>
      <c r="B776" s="10">
        <v>0.3362848</v>
      </c>
    </row>
    <row r="777" spans="1:2" ht="12.75">
      <c r="A777" s="10">
        <v>0.4766222</v>
      </c>
      <c r="B777" s="10">
        <v>0.3367038</v>
      </c>
    </row>
    <row r="778" spans="1:2" ht="12.75">
      <c r="A778" s="10">
        <v>0.4935557</v>
      </c>
      <c r="B778" s="10">
        <v>0.3357942</v>
      </c>
    </row>
    <row r="779" spans="1:2" ht="12.75">
      <c r="A779" s="10">
        <v>0.5100511</v>
      </c>
      <c r="B779" s="10">
        <v>0.3339757</v>
      </c>
    </row>
    <row r="780" spans="1:2" ht="12.75">
      <c r="A780" s="10">
        <v>0.5259956</v>
      </c>
      <c r="B780" s="10">
        <v>0.3314564</v>
      </c>
    </row>
    <row r="781" spans="1:2" ht="12.75">
      <c r="A781" s="10">
        <v>0.5416994</v>
      </c>
      <c r="B781" s="10">
        <v>0.3282204</v>
      </c>
    </row>
    <row r="782" spans="1:2" ht="12.75">
      <c r="A782" s="10">
        <v>0.5564992</v>
      </c>
      <c r="B782" s="10">
        <v>0.3241329</v>
      </c>
    </row>
    <row r="783" spans="1:2" ht="12.75">
      <c r="A783" s="10">
        <v>0.5709975</v>
      </c>
      <c r="B783" s="10">
        <v>0.319448</v>
      </c>
    </row>
    <row r="784" spans="1:2" ht="12.75">
      <c r="A784" s="10">
        <v>0.5844818</v>
      </c>
      <c r="B784" s="10">
        <v>0.314369</v>
      </c>
    </row>
    <row r="785" spans="1:2" ht="12.75">
      <c r="A785" s="10">
        <v>0.5976036</v>
      </c>
      <c r="B785" s="10">
        <v>0.3087737</v>
      </c>
    </row>
    <row r="786" spans="1:2" ht="12.75">
      <c r="A786" s="10">
        <v>0.6099961</v>
      </c>
      <c r="B786" s="10">
        <v>0.3029267</v>
      </c>
    </row>
    <row r="787" spans="1:2" ht="12.75">
      <c r="A787" s="10">
        <v>0.6218078</v>
      </c>
      <c r="B787" s="10">
        <v>0.2964787</v>
      </c>
    </row>
    <row r="788" spans="1:2" ht="12.75">
      <c r="A788" s="10">
        <v>0.6328511</v>
      </c>
      <c r="B788" s="10">
        <v>0.2899291</v>
      </c>
    </row>
    <row r="789" spans="1:2" ht="12.75">
      <c r="A789" s="10">
        <v>0.6433223</v>
      </c>
      <c r="B789" s="10">
        <v>0.2831642</v>
      </c>
    </row>
    <row r="790" spans="1:2" ht="12.75">
      <c r="A790" s="10">
        <v>0.6531377</v>
      </c>
      <c r="B790" s="10">
        <v>0.2761942</v>
      </c>
    </row>
    <row r="791" spans="1:2" ht="12.75">
      <c r="A791" s="10">
        <v>0.6624087</v>
      </c>
      <c r="B791" s="10">
        <v>0.2693664</v>
      </c>
    </row>
    <row r="792" spans="1:2" ht="12.75">
      <c r="A792" s="10">
        <v>0.6710785</v>
      </c>
      <c r="B792" s="10">
        <v>0.2621671</v>
      </c>
    </row>
    <row r="793" spans="1:2" ht="12.75">
      <c r="A793" s="10">
        <v>0.6791716</v>
      </c>
      <c r="B793" s="10">
        <v>0.2551915</v>
      </c>
    </row>
    <row r="794" spans="1:2" ht="12.75">
      <c r="A794" s="10">
        <v>0.6868191</v>
      </c>
      <c r="B794" s="10">
        <v>0.2480165</v>
      </c>
    </row>
    <row r="795" spans="1:2" ht="12.75">
      <c r="A795" s="10">
        <v>0.6938784</v>
      </c>
      <c r="B795" s="10">
        <v>0.2411065</v>
      </c>
    </row>
    <row r="796" spans="1:2" ht="12.75">
      <c r="A796" s="10">
        <v>0.7004001</v>
      </c>
      <c r="B796" s="10">
        <v>0.2342938</v>
      </c>
    </row>
    <row r="797" spans="1:2" ht="12.75">
      <c r="A797" s="10">
        <v>0.7065999</v>
      </c>
      <c r="B797" s="10">
        <v>0.227575</v>
      </c>
    </row>
    <row r="798" spans="1:2" ht="12.75">
      <c r="A798" s="10">
        <v>0.7123792</v>
      </c>
      <c r="B798" s="10">
        <v>0.2210061</v>
      </c>
    </row>
    <row r="799" spans="1:2" ht="12.75">
      <c r="A799" s="10">
        <v>0.7177512</v>
      </c>
      <c r="B799" s="10">
        <v>0.2147617</v>
      </c>
    </row>
    <row r="800" spans="1:2" ht="12.75">
      <c r="A800" s="10">
        <v>0.7228423</v>
      </c>
      <c r="B800" s="10">
        <v>0.2085908</v>
      </c>
    </row>
    <row r="801" spans="1:2" ht="12.75">
      <c r="A801" s="10">
        <v>0.7276652</v>
      </c>
      <c r="B801" s="10">
        <v>0.2025667</v>
      </c>
    </row>
    <row r="802" spans="1:2" ht="12.75">
      <c r="A802" s="10">
        <v>0.7321553</v>
      </c>
      <c r="B802" s="10">
        <v>0.1968732</v>
      </c>
    </row>
    <row r="803" spans="1:2" ht="12.75">
      <c r="A803" s="10">
        <v>0.7365871</v>
      </c>
      <c r="B803" s="10">
        <v>0.1913704</v>
      </c>
    </row>
    <row r="804" spans="1:2" ht="12.75">
      <c r="A804" s="10">
        <v>0.7408326</v>
      </c>
      <c r="B804" s="10">
        <v>0.1860247</v>
      </c>
    </row>
    <row r="805" spans="1:2" ht="12.75">
      <c r="A805" s="10">
        <v>0.7448764</v>
      </c>
      <c r="B805" s="10">
        <v>0.1808951</v>
      </c>
    </row>
    <row r="806" spans="1:2" ht="12.75">
      <c r="A806" s="10">
        <v>0.748674</v>
      </c>
      <c r="B806" s="10">
        <v>0.1759662</v>
      </c>
    </row>
    <row r="807" spans="1:2" ht="12.75">
      <c r="A807" s="10">
        <v>0.752388</v>
      </c>
      <c r="B807" s="10">
        <v>0.1717196</v>
      </c>
    </row>
    <row r="808" spans="1:2" ht="12.75">
      <c r="A808" s="10">
        <v>0.7568562</v>
      </c>
      <c r="B808" s="10">
        <v>0.1677082</v>
      </c>
    </row>
    <row r="809" spans="1:2" ht="12.75">
      <c r="A809" s="10">
        <v>0.7619457</v>
      </c>
      <c r="B809" s="10">
        <v>0.162928</v>
      </c>
    </row>
    <row r="810" spans="1:2" ht="12.75">
      <c r="A810" s="10">
        <v>0.7660438</v>
      </c>
      <c r="B810" s="10">
        <v>0.1573524</v>
      </c>
    </row>
    <row r="811" spans="1:2" ht="12.75">
      <c r="A811" s="10">
        <v>0.7696722</v>
      </c>
      <c r="B811" s="10">
        <v>0.1517012</v>
      </c>
    </row>
    <row r="812" spans="1:2" ht="12.75">
      <c r="A812" s="10">
        <v>0.7728615</v>
      </c>
      <c r="B812" s="10">
        <v>0.1458928</v>
      </c>
    </row>
    <row r="813" spans="1:2" ht="12.75">
      <c r="A813" s="10">
        <v>0.7746647</v>
      </c>
      <c r="B813" s="10">
        <v>0.1386105</v>
      </c>
    </row>
    <row r="814" spans="1:2" ht="12.75">
      <c r="A814" s="10">
        <v>0.7636803</v>
      </c>
      <c r="B814" s="10">
        <v>0.1367641</v>
      </c>
    </row>
    <row r="815" spans="1:2" ht="12.75">
      <c r="A815" s="10">
        <v>0.7785152</v>
      </c>
      <c r="B815" s="10">
        <v>0.1460607</v>
      </c>
    </row>
    <row r="816" spans="1:2" ht="12.75">
      <c r="A816" s="10">
        <v>0.7873843</v>
      </c>
      <c r="B816" s="10">
        <v>0.1395165</v>
      </c>
    </row>
    <row r="817" spans="1:2" ht="12.75">
      <c r="A817" s="10">
        <v>0.7928909</v>
      </c>
      <c r="B817" s="10">
        <v>0.133392</v>
      </c>
    </row>
    <row r="818" spans="1:2" ht="12.75">
      <c r="A818" s="10">
        <v>0.7967107</v>
      </c>
      <c r="B818" s="10">
        <v>0.1277788</v>
      </c>
    </row>
    <row r="819" spans="1:2" ht="12.75">
      <c r="A819" s="9" t="s">
        <v>9</v>
      </c>
      <c r="B819" s="9"/>
    </row>
    <row r="820" spans="1:2" ht="12.75">
      <c r="A820" s="9" t="s">
        <v>8</v>
      </c>
      <c r="B820" s="9"/>
    </row>
    <row r="821" spans="1:2" ht="12.75">
      <c r="A821" s="10">
        <v>0.002236404</v>
      </c>
      <c r="B821" s="10">
        <v>0.02936635</v>
      </c>
    </row>
    <row r="822" spans="1:2" ht="12.75">
      <c r="A822" s="10">
        <v>0.002338215</v>
      </c>
      <c r="B822" s="10">
        <v>0.0305675</v>
      </c>
    </row>
    <row r="823" spans="1:2" ht="12.75">
      <c r="A823" s="10">
        <v>0.002480834</v>
      </c>
      <c r="B823" s="10">
        <v>0.03181193</v>
      </c>
    </row>
    <row r="824" spans="1:2" ht="12.75">
      <c r="A824" s="10">
        <v>0.002593855</v>
      </c>
      <c r="B824" s="10">
        <v>0.03306699</v>
      </c>
    </row>
    <row r="825" spans="1:2" ht="12.75">
      <c r="A825" s="10">
        <v>0.002712315</v>
      </c>
      <c r="B825" s="10">
        <v>0.03438587</v>
      </c>
    </row>
    <row r="826" spans="1:2" ht="12.75">
      <c r="A826" s="10">
        <v>0.002862341</v>
      </c>
      <c r="B826" s="10">
        <v>0.03576803</v>
      </c>
    </row>
    <row r="827" spans="1:2" ht="12.75">
      <c r="A827" s="10">
        <v>0.003012059</v>
      </c>
      <c r="B827" s="10">
        <v>0.03719191</v>
      </c>
    </row>
    <row r="828" spans="1:2" ht="12.75">
      <c r="A828" s="10">
        <v>0.003174227</v>
      </c>
      <c r="B828" s="10">
        <v>0.03866636</v>
      </c>
    </row>
    <row r="829" spans="1:2" ht="12.75">
      <c r="A829" s="10">
        <v>0.003342168</v>
      </c>
      <c r="B829" s="10">
        <v>0.04026284</v>
      </c>
    </row>
    <row r="830" spans="1:2" ht="12.75">
      <c r="A830" s="10">
        <v>0.003494007</v>
      </c>
      <c r="B830" s="10">
        <v>0.04187413</v>
      </c>
    </row>
    <row r="831" spans="1:2" ht="12.75">
      <c r="A831" s="10">
        <v>0.003725689</v>
      </c>
      <c r="B831" s="10">
        <v>0.04352417</v>
      </c>
    </row>
    <row r="832" spans="1:2" ht="12.75">
      <c r="A832" s="10">
        <v>0.003906415</v>
      </c>
      <c r="B832" s="10">
        <v>0.04527906</v>
      </c>
    </row>
    <row r="833" spans="1:2" ht="12.75">
      <c r="A833" s="10">
        <v>0.004130944</v>
      </c>
      <c r="B833" s="10">
        <v>0.04705811</v>
      </c>
    </row>
    <row r="834" spans="1:2" ht="12.75">
      <c r="A834" s="10">
        <v>0.004380551</v>
      </c>
      <c r="B834" s="10">
        <v>0.04895304</v>
      </c>
    </row>
    <row r="835" spans="1:2" ht="12.75">
      <c r="A835" s="10">
        <v>0.004643255</v>
      </c>
      <c r="B835" s="10">
        <v>0.05091658</v>
      </c>
    </row>
    <row r="836" spans="1:2" ht="12.75">
      <c r="A836" s="10">
        <v>0.004933129</v>
      </c>
      <c r="B836" s="10">
        <v>0.05293447</v>
      </c>
    </row>
    <row r="837" spans="1:2" ht="12.75">
      <c r="A837" s="10">
        <v>0.005220088</v>
      </c>
      <c r="B837" s="10">
        <v>0.05506135</v>
      </c>
    </row>
    <row r="838" spans="1:2" ht="12.75">
      <c r="A838" s="10">
        <v>0.005530262</v>
      </c>
      <c r="B838" s="10">
        <v>0.05723179</v>
      </c>
    </row>
    <row r="839" spans="1:2" ht="12.75">
      <c r="A839" s="10">
        <v>0.005875676</v>
      </c>
      <c r="B839" s="10">
        <v>0.05952949</v>
      </c>
    </row>
    <row r="840" spans="1:2" ht="12.75">
      <c r="A840" s="10">
        <v>0.006249156</v>
      </c>
      <c r="B840" s="10">
        <v>0.06191544</v>
      </c>
    </row>
    <row r="841" spans="1:2" ht="12.75">
      <c r="A841" s="10">
        <v>0.006636476</v>
      </c>
      <c r="B841" s="10">
        <v>0.06438708</v>
      </c>
    </row>
    <row r="842" spans="1:2" ht="12.75">
      <c r="A842" s="10">
        <v>0.007035421</v>
      </c>
      <c r="B842" s="10">
        <v>0.06694742</v>
      </c>
    </row>
    <row r="843" spans="1:2" ht="12.75">
      <c r="A843" s="10">
        <v>0.007453785</v>
      </c>
      <c r="B843" s="10">
        <v>0.06957514</v>
      </c>
    </row>
    <row r="844" spans="1:2" ht="12.75">
      <c r="A844" s="10">
        <v>0.00799363</v>
      </c>
      <c r="B844" s="10">
        <v>0.07234728</v>
      </c>
    </row>
    <row r="845" spans="1:2" ht="12.75">
      <c r="A845" s="10">
        <v>0.008526137</v>
      </c>
      <c r="B845" s="10">
        <v>0.07524667</v>
      </c>
    </row>
    <row r="846" spans="1:2" ht="12.75">
      <c r="A846" s="10">
        <v>0.009078661</v>
      </c>
      <c r="B846" s="10">
        <v>0.07824407</v>
      </c>
    </row>
    <row r="847" spans="1:2" ht="12.75">
      <c r="A847" s="10">
        <v>0.009675019</v>
      </c>
      <c r="B847" s="10">
        <v>0.0813778</v>
      </c>
    </row>
    <row r="848" spans="1:2" ht="12.75">
      <c r="A848" s="10">
        <v>0.01034025</v>
      </c>
      <c r="B848" s="10">
        <v>0.08459265</v>
      </c>
    </row>
    <row r="849" spans="1:2" ht="12.75">
      <c r="A849" s="10">
        <v>0.0110377</v>
      </c>
      <c r="B849" s="10">
        <v>0.08794597</v>
      </c>
    </row>
    <row r="850" spans="1:2" ht="12.75">
      <c r="A850" s="10">
        <v>0.01179885</v>
      </c>
      <c r="B850" s="10">
        <v>0.09143436</v>
      </c>
    </row>
    <row r="851" spans="1:2" ht="12.75">
      <c r="A851" s="10">
        <v>0.01260408</v>
      </c>
      <c r="B851" s="10">
        <v>0.0950815</v>
      </c>
    </row>
    <row r="852" spans="1:2" ht="12.75">
      <c r="A852" s="10">
        <v>0.01349143</v>
      </c>
      <c r="B852" s="10">
        <v>0.09887214</v>
      </c>
    </row>
    <row r="853" spans="1:2" ht="12.75">
      <c r="A853" s="10">
        <v>0.01447804</v>
      </c>
      <c r="B853" s="10">
        <v>0.1027967</v>
      </c>
    </row>
    <row r="854" spans="1:2" ht="12.75">
      <c r="A854" s="10">
        <v>0.01546541</v>
      </c>
      <c r="B854" s="10">
        <v>0.1068507</v>
      </c>
    </row>
    <row r="855" spans="1:2" ht="12.75">
      <c r="A855" s="10">
        <v>0.01658557</v>
      </c>
      <c r="B855" s="10">
        <v>0.1111038</v>
      </c>
    </row>
    <row r="856" spans="1:2" ht="12.75">
      <c r="A856" s="10">
        <v>0.01779951</v>
      </c>
      <c r="B856" s="10">
        <v>0.1154863</v>
      </c>
    </row>
    <row r="857" spans="1:2" ht="12.75">
      <c r="A857" s="10">
        <v>0.0190862</v>
      </c>
      <c r="B857" s="10">
        <v>0.1200591</v>
      </c>
    </row>
    <row r="858" spans="1:2" ht="12.75">
      <c r="A858" s="10">
        <v>0.02048904</v>
      </c>
      <c r="B858" s="10">
        <v>0.1248137</v>
      </c>
    </row>
    <row r="859" spans="1:2" ht="12.75">
      <c r="A859" s="10">
        <v>0.02201788</v>
      </c>
      <c r="B859" s="10">
        <v>0.129752</v>
      </c>
    </row>
    <row r="860" spans="1:2" ht="12.75">
      <c r="A860" s="10">
        <v>0.02368237</v>
      </c>
      <c r="B860" s="10">
        <v>0.13486</v>
      </c>
    </row>
    <row r="861" spans="1:2" ht="12.75">
      <c r="A861" s="10">
        <v>0.02545957</v>
      </c>
      <c r="B861" s="10">
        <v>0.1401856</v>
      </c>
    </row>
    <row r="862" spans="1:2" ht="12.75">
      <c r="A862" s="10">
        <v>0.02741472</v>
      </c>
      <c r="B862" s="10">
        <v>0.1457365</v>
      </c>
    </row>
    <row r="863" spans="1:2" ht="12.75">
      <c r="A863" s="10">
        <v>0.02960534</v>
      </c>
      <c r="B863" s="10">
        <v>0.1514102</v>
      </c>
    </row>
    <row r="864" spans="1:2" ht="12.75">
      <c r="A864" s="10">
        <v>0.03186938</v>
      </c>
      <c r="B864" s="10">
        <v>0.1573203</v>
      </c>
    </row>
    <row r="865" spans="1:2" ht="12.75">
      <c r="A865" s="10">
        <v>0.03438578</v>
      </c>
      <c r="B865" s="10">
        <v>0.1634709</v>
      </c>
    </row>
    <row r="866" spans="1:2" ht="12.75">
      <c r="A866" s="10">
        <v>0.03714695</v>
      </c>
      <c r="B866" s="10">
        <v>0.1697556</v>
      </c>
    </row>
    <row r="867" spans="1:2" ht="12.75">
      <c r="A867" s="10">
        <v>0.04016487</v>
      </c>
      <c r="B867" s="10">
        <v>0.1762988</v>
      </c>
    </row>
    <row r="868" spans="1:2" ht="12.75">
      <c r="A868" s="10">
        <v>0.04334405</v>
      </c>
      <c r="B868" s="10">
        <v>0.1830557</v>
      </c>
    </row>
    <row r="869" spans="1:2" ht="12.75">
      <c r="A869" s="10">
        <v>0.04700716</v>
      </c>
      <c r="B869" s="10">
        <v>0.1899873</v>
      </c>
    </row>
    <row r="870" spans="1:2" ht="12.75">
      <c r="A870" s="10">
        <v>0.05087571</v>
      </c>
      <c r="B870" s="10">
        <v>0.1970399</v>
      </c>
    </row>
    <row r="871" spans="1:2" ht="12.75">
      <c r="A871" s="10">
        <v>0.05505713</v>
      </c>
      <c r="B871" s="10">
        <v>0.2042962</v>
      </c>
    </row>
    <row r="872" spans="1:2" ht="12.75">
      <c r="A872" s="10">
        <v>0.05972361</v>
      </c>
      <c r="B872" s="10">
        <v>0.2115806</v>
      </c>
    </row>
    <row r="873" spans="1:2" ht="12.75">
      <c r="A873" s="10">
        <v>0.06466882</v>
      </c>
      <c r="B873" s="10">
        <v>0.219067</v>
      </c>
    </row>
    <row r="874" spans="1:2" ht="12.75">
      <c r="A874" s="10">
        <v>0.07005741</v>
      </c>
      <c r="B874" s="10">
        <v>0.2266143</v>
      </c>
    </row>
    <row r="875" spans="1:2" ht="12.75">
      <c r="A875" s="10">
        <v>0.07577523</v>
      </c>
      <c r="B875" s="10">
        <v>0.2343224</v>
      </c>
    </row>
    <row r="876" spans="1:2" ht="12.75">
      <c r="A876" s="10">
        <v>0.08195177</v>
      </c>
      <c r="B876" s="10">
        <v>0.2419998</v>
      </c>
    </row>
    <row r="877" spans="1:2" ht="12.75">
      <c r="A877" s="10">
        <v>0.08864371</v>
      </c>
      <c r="B877" s="10">
        <v>0.2496783</v>
      </c>
    </row>
    <row r="878" spans="1:2" ht="12.75">
      <c r="A878" s="10">
        <v>0.09584242</v>
      </c>
      <c r="B878" s="10">
        <v>0.2573865</v>
      </c>
    </row>
    <row r="879" spans="1:2" ht="12.75">
      <c r="A879" s="10">
        <v>0.10336</v>
      </c>
      <c r="B879" s="10">
        <v>0.2649647</v>
      </c>
    </row>
    <row r="880" spans="1:2" ht="12.75">
      <c r="A880" s="10">
        <v>0.1113009</v>
      </c>
      <c r="B880" s="10">
        <v>0.2725839</v>
      </c>
    </row>
    <row r="881" spans="1:2" ht="12.75">
      <c r="A881" s="10">
        <v>0.1198946</v>
      </c>
      <c r="B881" s="10">
        <v>0.2800214</v>
      </c>
    </row>
    <row r="882" spans="1:2" ht="12.75">
      <c r="A882" s="10">
        <v>0.1287202</v>
      </c>
      <c r="B882" s="10">
        <v>0.2873176</v>
      </c>
    </row>
    <row r="883" spans="1:2" ht="12.75">
      <c r="A883" s="10">
        <v>0.1381017</v>
      </c>
      <c r="B883" s="10">
        <v>0.2944906</v>
      </c>
    </row>
    <row r="884" spans="1:2" ht="12.75">
      <c r="A884" s="10">
        <v>0.1477535</v>
      </c>
      <c r="B884" s="10">
        <v>0.3015051</v>
      </c>
    </row>
    <row r="885" spans="1:2" ht="12.75">
      <c r="A885" s="10">
        <v>0.1580939</v>
      </c>
      <c r="B885" s="10">
        <v>0.3083702</v>
      </c>
    </row>
    <row r="886" spans="1:2" ht="12.75">
      <c r="A886" s="10">
        <v>0.1687338</v>
      </c>
      <c r="B886" s="10">
        <v>0.3147879</v>
      </c>
    </row>
    <row r="887" spans="1:2" ht="12.75">
      <c r="A887" s="10">
        <v>0.1797963</v>
      </c>
      <c r="B887" s="10">
        <v>0.3211007</v>
      </c>
    </row>
    <row r="888" spans="1:2" ht="12.75">
      <c r="A888" s="10">
        <v>0.19134</v>
      </c>
      <c r="B888" s="10">
        <v>0.3271016</v>
      </c>
    </row>
    <row r="889" spans="1:2" ht="12.75">
      <c r="A889" s="10">
        <v>0.2032992</v>
      </c>
      <c r="B889" s="10">
        <v>0.3326577</v>
      </c>
    </row>
    <row r="890" spans="1:2" ht="12.75">
      <c r="A890" s="10">
        <v>0.2154472</v>
      </c>
      <c r="B890" s="10">
        <v>0.3380577</v>
      </c>
    </row>
    <row r="891" spans="1:2" ht="12.75">
      <c r="A891" s="10">
        <v>0.2278035</v>
      </c>
      <c r="B891" s="10">
        <v>0.3430638</v>
      </c>
    </row>
    <row r="892" spans="1:2" ht="12.75">
      <c r="A892" s="10">
        <v>0.2407669</v>
      </c>
      <c r="B892" s="10">
        <v>0.3477322</v>
      </c>
    </row>
    <row r="893" spans="1:2" ht="12.75">
      <c r="A893" s="10">
        <v>0.2538828</v>
      </c>
      <c r="B893" s="10">
        <v>0.3518856</v>
      </c>
    </row>
    <row r="894" spans="1:2" ht="12.75">
      <c r="A894" s="10">
        <v>0.2672872</v>
      </c>
      <c r="B894" s="10">
        <v>0.3556752</v>
      </c>
    </row>
    <row r="895" spans="1:2" ht="12.75">
      <c r="A895" s="10">
        <v>0.2808953</v>
      </c>
      <c r="B895" s="10">
        <v>0.3590331</v>
      </c>
    </row>
    <row r="896" spans="1:2" ht="12.75">
      <c r="A896" s="10">
        <v>0.2946162</v>
      </c>
      <c r="B896" s="10">
        <v>0.3620581</v>
      </c>
    </row>
    <row r="897" spans="1:2" ht="12.75">
      <c r="A897" s="10">
        <v>0.3085974</v>
      </c>
      <c r="B897" s="10">
        <v>0.3645136</v>
      </c>
    </row>
    <row r="898" spans="1:2" ht="12.75">
      <c r="A898" s="10">
        <v>0.3227391</v>
      </c>
      <c r="B898" s="10">
        <v>0.3666018</v>
      </c>
    </row>
    <row r="899" spans="1:2" ht="12.75">
      <c r="A899" s="10">
        <v>0.3367862</v>
      </c>
      <c r="B899" s="10">
        <v>0.3681669</v>
      </c>
    </row>
    <row r="900" spans="1:2" ht="12.75">
      <c r="A900" s="10">
        <v>0.3510762</v>
      </c>
      <c r="B900" s="10">
        <v>0.369324</v>
      </c>
    </row>
    <row r="901" spans="1:2" ht="12.75">
      <c r="A901" s="10">
        <v>0.3654927</v>
      </c>
      <c r="B901" s="10">
        <v>0.3700055</v>
      </c>
    </row>
    <row r="902" spans="1:2" ht="12.75">
      <c r="A902" s="10">
        <v>0.3800034</v>
      </c>
      <c r="B902" s="10">
        <v>0.3701936</v>
      </c>
    </row>
    <row r="903" spans="1:2" ht="12.75">
      <c r="A903" s="10">
        <v>0.3943284</v>
      </c>
      <c r="B903" s="10">
        <v>0.3700373</v>
      </c>
    </row>
    <row r="904" spans="1:2" ht="12.75">
      <c r="A904" s="10">
        <v>0.4086989</v>
      </c>
      <c r="B904" s="10">
        <v>0.3693362</v>
      </c>
    </row>
    <row r="905" spans="1:2" ht="12.75">
      <c r="A905" s="10">
        <v>0.4229538</v>
      </c>
      <c r="B905" s="10">
        <v>0.3681968</v>
      </c>
    </row>
    <row r="906" spans="1:2" ht="12.75">
      <c r="A906" s="10">
        <v>0.4374201</v>
      </c>
      <c r="B906" s="10">
        <v>0.3666148</v>
      </c>
    </row>
    <row r="907" spans="1:2" ht="12.75">
      <c r="A907" s="10">
        <v>0.451436</v>
      </c>
      <c r="B907" s="10">
        <v>0.3645037</v>
      </c>
    </row>
    <row r="908" spans="1:2" ht="12.75">
      <c r="A908" s="10">
        <v>0.4653468</v>
      </c>
      <c r="B908" s="10">
        <v>0.3621036</v>
      </c>
    </row>
    <row r="909" spans="1:2" ht="12.75">
      <c r="A909" s="10">
        <v>0.4792464</v>
      </c>
      <c r="B909" s="10">
        <v>0.3592107</v>
      </c>
    </row>
    <row r="910" spans="1:2" ht="12.75">
      <c r="A910" s="10">
        <v>0.4929577</v>
      </c>
      <c r="B910" s="10">
        <v>0.3560505</v>
      </c>
    </row>
    <row r="911" spans="1:2" ht="12.75">
      <c r="A911" s="10">
        <v>0.5064842</v>
      </c>
      <c r="B911" s="10">
        <v>0.3523406</v>
      </c>
    </row>
    <row r="912" spans="1:2" ht="12.75">
      <c r="A912" s="10">
        <v>0.5198914</v>
      </c>
      <c r="B912" s="10">
        <v>0.3482683</v>
      </c>
    </row>
    <row r="913" spans="1:2" ht="12.75">
      <c r="A913" s="10">
        <v>0.5329487</v>
      </c>
      <c r="B913" s="10">
        <v>0.3437585</v>
      </c>
    </row>
    <row r="914" spans="1:2" ht="12.75">
      <c r="A914" s="10">
        <v>0.5460136</v>
      </c>
      <c r="B914" s="10">
        <v>0.3390275</v>
      </c>
    </row>
    <row r="915" spans="1:2" ht="12.75">
      <c r="A915" s="10">
        <v>0.5586699</v>
      </c>
      <c r="B915" s="10">
        <v>0.333955</v>
      </c>
    </row>
    <row r="916" spans="1:2" ht="12.75">
      <c r="A916" s="10">
        <v>0.5711632</v>
      </c>
      <c r="B916" s="10">
        <v>0.3285061</v>
      </c>
    </row>
    <row r="917" spans="1:2" ht="12.75">
      <c r="A917" s="10">
        <v>0.5833557</v>
      </c>
      <c r="B917" s="10">
        <v>0.3226864</v>
      </c>
    </row>
    <row r="918" spans="1:2" ht="12.75">
      <c r="A918" s="10">
        <v>0.5953957</v>
      </c>
      <c r="B918" s="10">
        <v>0.3167712</v>
      </c>
    </row>
    <row r="919" spans="1:2" ht="12.75">
      <c r="A919" s="10">
        <v>0.6071798</v>
      </c>
      <c r="B919" s="10">
        <v>0.3103263</v>
      </c>
    </row>
    <row r="920" spans="1:2" ht="12.75">
      <c r="A920" s="10">
        <v>0.6186603</v>
      </c>
      <c r="B920" s="10">
        <v>0.3037456</v>
      </c>
    </row>
    <row r="921" spans="1:2" ht="12.75">
      <c r="A921" s="10">
        <v>0.6298139</v>
      </c>
      <c r="B921" s="10">
        <v>0.2968416</v>
      </c>
    </row>
    <row r="922" spans="1:2" ht="12.75">
      <c r="A922" s="10">
        <v>0.6408381</v>
      </c>
      <c r="B922" s="10">
        <v>0.2896043</v>
      </c>
    </row>
    <row r="923" spans="1:2" ht="12.75">
      <c r="A923" s="10">
        <v>0.6514165</v>
      </c>
      <c r="B923" s="10">
        <v>0.2822941</v>
      </c>
    </row>
    <row r="924" spans="1:2" ht="12.75">
      <c r="A924" s="10">
        <v>0.6618242</v>
      </c>
      <c r="B924" s="10">
        <v>0.2746862</v>
      </c>
    </row>
    <row r="925" spans="1:2" ht="12.75">
      <c r="A925" s="10">
        <v>0.6718421</v>
      </c>
      <c r="B925" s="10">
        <v>0.2668026</v>
      </c>
    </row>
    <row r="926" spans="1:2" ht="12.75">
      <c r="A926" s="10">
        <v>0.6817938</v>
      </c>
      <c r="B926" s="10">
        <v>0.2586572</v>
      </c>
    </row>
    <row r="927" spans="1:2" ht="12.75">
      <c r="A927" s="10">
        <v>0.6913319</v>
      </c>
      <c r="B927" s="10">
        <v>0.2503487</v>
      </c>
    </row>
    <row r="928" spans="1:2" ht="12.75">
      <c r="A928" s="10">
        <v>0.7006126</v>
      </c>
      <c r="B928" s="10">
        <v>0.2417807</v>
      </c>
    </row>
    <row r="929" spans="1:2" ht="12.75">
      <c r="A929" s="10">
        <v>0.7096529</v>
      </c>
      <c r="B929" s="10">
        <v>0.2331237</v>
      </c>
    </row>
    <row r="930" spans="1:2" ht="12.75">
      <c r="A930" s="10">
        <v>0.718214</v>
      </c>
      <c r="B930" s="10">
        <v>0.2240581</v>
      </c>
    </row>
    <row r="931" spans="1:2" ht="12.75">
      <c r="A931" s="10">
        <v>0.7267566</v>
      </c>
      <c r="B931" s="10">
        <v>0.2148681</v>
      </c>
    </row>
    <row r="932" spans="1:2" ht="12.75">
      <c r="A932" s="10">
        <v>0.7349037</v>
      </c>
      <c r="B932" s="10">
        <v>0.2054142</v>
      </c>
    </row>
    <row r="933" spans="1:2" ht="12.75">
      <c r="A933" s="10">
        <v>0.7427746</v>
      </c>
      <c r="B933" s="10">
        <v>0.1958403</v>
      </c>
    </row>
    <row r="934" spans="1:2" ht="12.75">
      <c r="A934" s="10">
        <v>0.7503403</v>
      </c>
      <c r="B934" s="10">
        <v>0.185965</v>
      </c>
    </row>
    <row r="935" spans="1:2" ht="12.75">
      <c r="A935" s="10">
        <v>0.757753</v>
      </c>
      <c r="B935" s="10">
        <v>0.1760231</v>
      </c>
    </row>
    <row r="936" spans="1:2" ht="12.75">
      <c r="A936" s="10">
        <v>0.7646817</v>
      </c>
      <c r="B936" s="10">
        <v>0.1657446</v>
      </c>
    </row>
    <row r="937" spans="1:2" ht="12.75">
      <c r="A937" s="10">
        <v>0.7714158</v>
      </c>
      <c r="B937" s="10">
        <v>0.1552913</v>
      </c>
    </row>
    <row r="938" spans="1:2" ht="12.75">
      <c r="A938" s="10">
        <v>0.777732</v>
      </c>
      <c r="B938" s="10">
        <v>0.1445138</v>
      </c>
    </row>
    <row r="939" spans="1:2" ht="12.75">
      <c r="A939" s="10">
        <v>0.7837839</v>
      </c>
      <c r="B939" s="10">
        <v>0.1335923</v>
      </c>
    </row>
    <row r="940" spans="1:2" ht="12.75">
      <c r="A940" s="10">
        <v>0.7895438</v>
      </c>
      <c r="B940" s="10">
        <v>0.1224453</v>
      </c>
    </row>
    <row r="941" spans="1:2" ht="12.75">
      <c r="A941" s="10">
        <v>0.7949782</v>
      </c>
      <c r="B941" s="10">
        <v>0.1109661</v>
      </c>
    </row>
    <row r="942" spans="1:2" ht="12.75">
      <c r="A942" s="10">
        <v>0.8001316</v>
      </c>
      <c r="B942" s="10">
        <v>0.09936057</v>
      </c>
    </row>
    <row r="943" spans="1:2" ht="12.75">
      <c r="A943" s="10">
        <v>0.8047574</v>
      </c>
      <c r="B943" s="10">
        <v>0.08730957</v>
      </c>
    </row>
    <row r="944" spans="1:2" ht="12.75">
      <c r="A944" s="10">
        <v>0.8092017</v>
      </c>
      <c r="B944" s="10">
        <v>0.07520578</v>
      </c>
    </row>
    <row r="945" spans="1:2" ht="12.75">
      <c r="A945" s="10">
        <v>0.8131193</v>
      </c>
      <c r="B945" s="10">
        <v>0.06269124</v>
      </c>
    </row>
    <row r="946" spans="1:2" ht="12.75">
      <c r="A946" s="10">
        <v>0.8166889</v>
      </c>
      <c r="B946" s="10">
        <v>0.04998691</v>
      </c>
    </row>
    <row r="947" spans="1:2" ht="12.75">
      <c r="A947" s="10">
        <v>0.8196573</v>
      </c>
      <c r="B947" s="10">
        <v>0.03686672</v>
      </c>
    </row>
    <row r="948" spans="1:2" ht="12.75">
      <c r="A948" s="10">
        <v>0.8222377</v>
      </c>
      <c r="B948" s="10">
        <v>0.02361668</v>
      </c>
    </row>
    <row r="949" spans="1:2" ht="12.75">
      <c r="A949" s="10">
        <v>0.8243693</v>
      </c>
      <c r="B949" s="10">
        <v>0.009987998</v>
      </c>
    </row>
    <row r="950" spans="1:2" ht="12.75">
      <c r="A950" s="10">
        <v>0.8258652</v>
      </c>
      <c r="B950" s="10">
        <v>-0.003702768</v>
      </c>
    </row>
    <row r="951" spans="1:2" ht="12.75">
      <c r="A951" s="10">
        <v>0.8268611</v>
      </c>
      <c r="B951" s="10">
        <v>-0.01795811</v>
      </c>
    </row>
    <row r="952" spans="1:2" ht="12.75">
      <c r="A952" s="10">
        <v>0.8271305</v>
      </c>
      <c r="B952" s="10">
        <v>-0.03241485</v>
      </c>
    </row>
    <row r="953" spans="1:2" ht="12.75">
      <c r="A953" s="10">
        <v>0.8268982</v>
      </c>
      <c r="B953" s="10">
        <v>-0.0470724</v>
      </c>
    </row>
    <row r="954" spans="1:2" ht="12.75">
      <c r="A954" s="10">
        <v>0.8259097</v>
      </c>
      <c r="B954" s="10">
        <v>-0.0617295</v>
      </c>
    </row>
    <row r="955" spans="1:2" ht="12.75">
      <c r="A955" s="10">
        <v>0.8240555</v>
      </c>
      <c r="B955" s="10">
        <v>-0.07681909</v>
      </c>
    </row>
    <row r="956" spans="1:2" ht="12.75">
      <c r="A956" s="10">
        <v>0.8216453</v>
      </c>
      <c r="B956" s="10">
        <v>-0.09183775</v>
      </c>
    </row>
    <row r="957" spans="1:2" ht="12.75">
      <c r="A957" s="10">
        <v>0.8182043</v>
      </c>
      <c r="B957" s="10">
        <v>-0.1071468</v>
      </c>
    </row>
    <row r="958" spans="1:2" ht="12.75">
      <c r="A958" s="10">
        <v>0.8141881</v>
      </c>
      <c r="B958" s="10">
        <v>-0.1224759</v>
      </c>
    </row>
    <row r="959" spans="1:2" ht="12.75">
      <c r="A959" s="10">
        <v>0.8091992</v>
      </c>
      <c r="B959" s="10">
        <v>-0.1376518</v>
      </c>
    </row>
    <row r="960" spans="1:2" ht="12.75">
      <c r="A960" s="10">
        <v>0.8031537</v>
      </c>
      <c r="B960" s="10">
        <v>-0.1529471</v>
      </c>
    </row>
    <row r="961" spans="1:2" ht="12.75">
      <c r="A961" s="10">
        <v>0.7966209</v>
      </c>
      <c r="B961" s="10">
        <v>-0.167973</v>
      </c>
    </row>
    <row r="962" spans="1:2" ht="12.75">
      <c r="A962" s="10">
        <v>0.7885479</v>
      </c>
      <c r="B962" s="10">
        <v>-0.1830311</v>
      </c>
    </row>
    <row r="963" spans="1:2" ht="12.75">
      <c r="A963" s="10">
        <v>0.7799881</v>
      </c>
      <c r="B963" s="10">
        <v>-0.1979027</v>
      </c>
    </row>
    <row r="964" spans="1:2" ht="12.75">
      <c r="A964" s="10">
        <v>0.7703222</v>
      </c>
      <c r="B964" s="10">
        <v>-0.2123918</v>
      </c>
    </row>
    <row r="965" spans="1:2" ht="12.75">
      <c r="A965" s="10">
        <v>0.7595901</v>
      </c>
      <c r="B965" s="10">
        <v>-0.2263023</v>
      </c>
    </row>
    <row r="966" spans="1:2" ht="12.75">
      <c r="A966" s="10">
        <v>0.7482496</v>
      </c>
      <c r="B966" s="10">
        <v>-0.2395747</v>
      </c>
    </row>
    <row r="967" spans="1:2" ht="12.75">
      <c r="A967" s="10">
        <v>0.7357917</v>
      </c>
      <c r="B967" s="10">
        <v>-0.252592</v>
      </c>
    </row>
    <row r="968" spans="1:2" ht="12.75">
      <c r="A968" s="10">
        <v>0.7224081</v>
      </c>
      <c r="B968" s="10">
        <v>-0.2646967</v>
      </c>
    </row>
    <row r="969" spans="1:2" ht="12.75">
      <c r="A969" s="10">
        <v>0.7083049</v>
      </c>
      <c r="B969" s="10">
        <v>-0.2762612</v>
      </c>
    </row>
    <row r="970" spans="1:2" ht="12.75">
      <c r="A970" s="10">
        <v>0.6934543</v>
      </c>
      <c r="B970" s="10">
        <v>-0.2868595</v>
      </c>
    </row>
    <row r="971" spans="1:2" ht="12.75">
      <c r="A971" s="10">
        <v>0.6777558</v>
      </c>
      <c r="B971" s="10">
        <v>-0.2964691</v>
      </c>
    </row>
    <row r="972" spans="1:2" ht="12.75">
      <c r="A972" s="10">
        <v>0.6615222</v>
      </c>
      <c r="B972" s="10">
        <v>-0.3048897</v>
      </c>
    </row>
    <row r="973" spans="1:2" ht="12.75">
      <c r="A973" s="10">
        <v>0.6448727</v>
      </c>
      <c r="B973" s="10">
        <v>-0.312586</v>
      </c>
    </row>
    <row r="974" spans="1:2" ht="12.75">
      <c r="A974" s="10">
        <v>0.6278316</v>
      </c>
      <c r="B974" s="10">
        <v>-0.3193895</v>
      </c>
    </row>
    <row r="975" spans="1:2" ht="12.75">
      <c r="A975" s="10">
        <v>0.6104345</v>
      </c>
      <c r="B975" s="10">
        <v>-0.3249209</v>
      </c>
    </row>
    <row r="976" spans="1:2" ht="12.75">
      <c r="A976" s="10">
        <v>0.5932062</v>
      </c>
      <c r="B976" s="10">
        <v>-0.3293645</v>
      </c>
    </row>
    <row r="977" spans="1:2" ht="12.75">
      <c r="A977" s="10">
        <v>0.5755081</v>
      </c>
      <c r="B977" s="10">
        <v>-0.3329251</v>
      </c>
    </row>
    <row r="978" spans="1:2" ht="12.75">
      <c r="A978" s="10">
        <v>0.5578585</v>
      </c>
      <c r="B978" s="10">
        <v>-0.3351203</v>
      </c>
    </row>
    <row r="979" spans="1:2" ht="12.75">
      <c r="A979" s="10">
        <v>0.5403775</v>
      </c>
      <c r="B979" s="10">
        <v>-0.3362848</v>
      </c>
    </row>
    <row r="980" spans="1:2" ht="12.75">
      <c r="A980" s="10">
        <v>0.5233778</v>
      </c>
      <c r="B980" s="10">
        <v>-0.3367038</v>
      </c>
    </row>
    <row r="981" spans="1:2" ht="12.75">
      <c r="A981" s="10">
        <v>0.5064443</v>
      </c>
      <c r="B981" s="10">
        <v>-0.3357942</v>
      </c>
    </row>
    <row r="982" spans="1:2" ht="12.75">
      <c r="A982" s="10">
        <v>0.4899489</v>
      </c>
      <c r="B982" s="10">
        <v>-0.3339757</v>
      </c>
    </row>
    <row r="983" spans="1:2" ht="12.75">
      <c r="A983" s="10">
        <v>0.4740044</v>
      </c>
      <c r="B983" s="10">
        <v>-0.3314564</v>
      </c>
    </row>
    <row r="984" spans="1:2" ht="12.75">
      <c r="A984" s="10">
        <v>0.4583006</v>
      </c>
      <c r="B984" s="10">
        <v>-0.3282204</v>
      </c>
    </row>
    <row r="985" spans="1:2" ht="12.75">
      <c r="A985" s="10">
        <v>0.4435008</v>
      </c>
      <c r="B985" s="10">
        <v>-0.3241329</v>
      </c>
    </row>
    <row r="986" spans="1:2" ht="12.75">
      <c r="A986" s="10">
        <v>0.4290025</v>
      </c>
      <c r="B986" s="10">
        <v>-0.319448</v>
      </c>
    </row>
    <row r="987" spans="1:2" ht="12.75">
      <c r="A987" s="10">
        <v>0.4155182</v>
      </c>
      <c r="B987" s="10">
        <v>-0.314369</v>
      </c>
    </row>
    <row r="988" spans="1:2" ht="12.75">
      <c r="A988" s="10">
        <v>0.4023964</v>
      </c>
      <c r="B988" s="10">
        <v>-0.3087737</v>
      </c>
    </row>
    <row r="989" spans="1:2" ht="12.75">
      <c r="A989" s="10">
        <v>0.3900039</v>
      </c>
      <c r="B989" s="10">
        <v>-0.3029267</v>
      </c>
    </row>
    <row r="990" spans="1:2" ht="12.75">
      <c r="A990" s="10">
        <v>0.3781922</v>
      </c>
      <c r="B990" s="10">
        <v>-0.2964787</v>
      </c>
    </row>
    <row r="991" spans="1:2" ht="12.75">
      <c r="A991" s="10">
        <v>0.3671489</v>
      </c>
      <c r="B991" s="10">
        <v>-0.2899291</v>
      </c>
    </row>
    <row r="992" spans="1:2" ht="12.75">
      <c r="A992" s="10">
        <v>0.3566777</v>
      </c>
      <c r="B992" s="10">
        <v>-0.2831642</v>
      </c>
    </row>
    <row r="993" spans="1:2" ht="12.75">
      <c r="A993" s="10">
        <v>0.3468623</v>
      </c>
      <c r="B993" s="10">
        <v>-0.2761942</v>
      </c>
    </row>
    <row r="994" spans="1:2" ht="12.75">
      <c r="A994" s="10">
        <v>0.3375913</v>
      </c>
      <c r="B994" s="10">
        <v>-0.2693664</v>
      </c>
    </row>
    <row r="995" spans="1:2" ht="12.75">
      <c r="A995" s="10">
        <v>0.3289215</v>
      </c>
      <c r="B995" s="10">
        <v>-0.2621671</v>
      </c>
    </row>
    <row r="996" spans="1:2" ht="12.75">
      <c r="A996" s="10">
        <v>0.3208284</v>
      </c>
      <c r="B996" s="10">
        <v>-0.2551915</v>
      </c>
    </row>
    <row r="997" spans="1:2" ht="12.75">
      <c r="A997" s="10">
        <v>0.3131809</v>
      </c>
      <c r="B997" s="10">
        <v>-0.2480165</v>
      </c>
    </row>
    <row r="998" spans="1:2" ht="12.75">
      <c r="A998" s="10">
        <v>0.3061216</v>
      </c>
      <c r="B998" s="10">
        <v>-0.2411065</v>
      </c>
    </row>
    <row r="999" spans="1:2" ht="12.75">
      <c r="A999" s="10">
        <v>0.2995999</v>
      </c>
      <c r="B999" s="10">
        <v>-0.2342938</v>
      </c>
    </row>
    <row r="1000" spans="1:2" ht="12.75">
      <c r="A1000" s="10">
        <v>0.2934001</v>
      </c>
      <c r="B1000" s="10">
        <v>-0.227575</v>
      </c>
    </row>
    <row r="1001" spans="1:2" ht="12.75">
      <c r="A1001" s="10">
        <v>0.2876208</v>
      </c>
      <c r="B1001" s="10">
        <v>-0.2210061</v>
      </c>
    </row>
    <row r="1002" spans="1:2" ht="12.75">
      <c r="A1002" s="10">
        <v>0.2822488</v>
      </c>
      <c r="B1002" s="10">
        <v>-0.2147617</v>
      </c>
    </row>
    <row r="1003" spans="1:2" ht="12.75">
      <c r="A1003" s="10">
        <v>0.2771577</v>
      </c>
      <c r="B1003" s="10">
        <v>-0.2085908</v>
      </c>
    </row>
    <row r="1004" spans="1:2" ht="12.75">
      <c r="A1004" s="10">
        <v>0.2723348</v>
      </c>
      <c r="B1004" s="10">
        <v>-0.2025667</v>
      </c>
    </row>
    <row r="1005" spans="1:2" ht="12.75">
      <c r="A1005" s="10">
        <v>0.2678447</v>
      </c>
      <c r="B1005" s="10">
        <v>-0.1968732</v>
      </c>
    </row>
    <row r="1006" spans="1:2" ht="12.75">
      <c r="A1006" s="10">
        <v>0.2634129</v>
      </c>
      <c r="B1006" s="10">
        <v>-0.1913704</v>
      </c>
    </row>
    <row r="1007" spans="1:2" ht="12.75">
      <c r="A1007" s="10">
        <v>0.2591674</v>
      </c>
      <c r="B1007" s="10">
        <v>-0.1860247</v>
      </c>
    </row>
    <row r="1008" spans="1:2" ht="12.75">
      <c r="A1008" s="10">
        <v>0.2551236</v>
      </c>
      <c r="B1008" s="10">
        <v>-0.1808951</v>
      </c>
    </row>
    <row r="1009" spans="1:2" ht="12.75">
      <c r="A1009" s="10">
        <v>0.251326</v>
      </c>
      <c r="B1009" s="10">
        <v>-0.1759662</v>
      </c>
    </row>
    <row r="1010" spans="1:2" ht="12.75">
      <c r="A1010" s="10">
        <v>0.247612</v>
      </c>
      <c r="B1010" s="10">
        <v>-0.1717196</v>
      </c>
    </row>
    <row r="1011" spans="1:2" ht="12.75">
      <c r="A1011" s="10">
        <v>0.2431438</v>
      </c>
      <c r="B1011" s="10">
        <v>-0.1677082</v>
      </c>
    </row>
    <row r="1012" spans="1:2" ht="12.75">
      <c r="A1012" s="10">
        <v>0.2380543</v>
      </c>
      <c r="B1012" s="10">
        <v>-0.162928</v>
      </c>
    </row>
    <row r="1013" spans="1:2" ht="12.75">
      <c r="A1013" s="10">
        <v>0.2339562</v>
      </c>
      <c r="B1013" s="10">
        <v>-0.1573524</v>
      </c>
    </row>
    <row r="1014" spans="1:2" ht="12.75">
      <c r="A1014" s="10">
        <v>0.2303278</v>
      </c>
      <c r="B1014" s="10">
        <v>-0.1517012</v>
      </c>
    </row>
    <row r="1015" spans="1:2" ht="12.75">
      <c r="A1015" s="10">
        <v>0.2271385</v>
      </c>
      <c r="B1015" s="10">
        <v>-0.1458928</v>
      </c>
    </row>
    <row r="1016" spans="1:2" ht="12.75">
      <c r="A1016" s="10">
        <v>0.2253353</v>
      </c>
      <c r="B1016" s="10">
        <v>-0.1386105</v>
      </c>
    </row>
    <row r="1017" spans="1:2" ht="12.75">
      <c r="A1017" s="10">
        <v>0.2363197</v>
      </c>
      <c r="B1017" s="10">
        <v>-0.1367641</v>
      </c>
    </row>
    <row r="1018" spans="1:2" ht="12.75">
      <c r="A1018" s="10">
        <v>0.2214848</v>
      </c>
      <c r="B1018" s="10">
        <v>-0.1460607</v>
      </c>
    </row>
    <row r="1019" spans="1:2" ht="12.75">
      <c r="A1019" s="10">
        <v>0.2126157</v>
      </c>
      <c r="B1019" s="10">
        <v>-0.1395165</v>
      </c>
    </row>
    <row r="1020" spans="1:2" ht="12.75">
      <c r="A1020" s="10">
        <v>0.2071091</v>
      </c>
      <c r="B1020" s="10">
        <v>-0.133392</v>
      </c>
    </row>
    <row r="1021" spans="1:2" ht="12.75">
      <c r="A1021" s="10">
        <v>0.2032893</v>
      </c>
      <c r="B1021" s="10">
        <v>-0.1277788</v>
      </c>
    </row>
    <row r="1022" spans="1:2" ht="12.75">
      <c r="A1022" s="9" t="s">
        <v>9</v>
      </c>
      <c r="B1022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Z1" sqref="Z1:AA2"/>
    </sheetView>
  </sheetViews>
  <sheetFormatPr defaultColWidth="9.140625" defaultRowHeight="12.75"/>
  <cols>
    <col min="1" max="1" width="9.140625" style="6" customWidth="1"/>
    <col min="2" max="9" width="6.7109375" style="30" hidden="1" customWidth="1"/>
    <col min="10" max="17" width="6.7109375" style="6" customWidth="1"/>
    <col min="18" max="18" width="7.28125" style="36" hidden="1" customWidth="1"/>
    <col min="19" max="19" width="9.7109375" style="37" hidden="1" customWidth="1"/>
    <col min="20" max="22" width="9.7109375" style="6" customWidth="1"/>
    <col min="23" max="24" width="9.140625" style="5" customWidth="1"/>
    <col min="25" max="16384" width="9.140625" style="6" customWidth="1"/>
  </cols>
  <sheetData>
    <row r="1" spans="1:27" s="1" customFormat="1" ht="14.25">
      <c r="A1" s="2" t="s">
        <v>10</v>
      </c>
      <c r="B1" s="24" t="s">
        <v>16</v>
      </c>
      <c r="C1" s="25"/>
      <c r="D1" s="24" t="s">
        <v>17</v>
      </c>
      <c r="E1" s="26"/>
      <c r="F1" s="24" t="s">
        <v>18</v>
      </c>
      <c r="G1" s="25"/>
      <c r="H1" s="24" t="s">
        <v>19</v>
      </c>
      <c r="I1" s="26"/>
      <c r="J1" s="21" t="s">
        <v>16</v>
      </c>
      <c r="K1" s="22"/>
      <c r="L1" s="21" t="s">
        <v>17</v>
      </c>
      <c r="M1" s="23"/>
      <c r="N1" s="21" t="s">
        <v>18</v>
      </c>
      <c r="O1" s="22"/>
      <c r="P1" s="21" t="s">
        <v>19</v>
      </c>
      <c r="Q1" s="23"/>
      <c r="R1" s="31" t="s">
        <v>31</v>
      </c>
      <c r="S1" s="32"/>
      <c r="T1" s="12" t="s">
        <v>26</v>
      </c>
      <c r="U1" s="16">
        <f>50</f>
        <v>50</v>
      </c>
      <c r="V1" s="12" t="s">
        <v>27</v>
      </c>
      <c r="W1" s="17" t="s">
        <v>28</v>
      </c>
      <c r="X1" s="18" t="s">
        <v>36</v>
      </c>
      <c r="Z1" s="7" t="s">
        <v>11</v>
      </c>
      <c r="AA1" s="41"/>
    </row>
    <row r="2" spans="1:27" s="4" customFormat="1" ht="14.25">
      <c r="A2" s="3" t="s">
        <v>0</v>
      </c>
      <c r="B2" s="27" t="s">
        <v>20</v>
      </c>
      <c r="C2" s="28" t="s">
        <v>21</v>
      </c>
      <c r="D2" s="27" t="s">
        <v>20</v>
      </c>
      <c r="E2" s="28" t="s">
        <v>21</v>
      </c>
      <c r="F2" s="27" t="s">
        <v>20</v>
      </c>
      <c r="G2" s="28" t="s">
        <v>21</v>
      </c>
      <c r="H2" s="27" t="s">
        <v>20</v>
      </c>
      <c r="I2" s="28" t="s">
        <v>21</v>
      </c>
      <c r="J2" s="13" t="s">
        <v>16</v>
      </c>
      <c r="K2" s="14" t="s">
        <v>22</v>
      </c>
      <c r="L2" s="13" t="s">
        <v>17</v>
      </c>
      <c r="M2" s="15" t="s">
        <v>23</v>
      </c>
      <c r="N2" s="13" t="s">
        <v>18</v>
      </c>
      <c r="O2" s="14" t="s">
        <v>24</v>
      </c>
      <c r="P2" s="13" t="s">
        <v>19</v>
      </c>
      <c r="Q2" s="15" t="s">
        <v>25</v>
      </c>
      <c r="R2" s="33" t="s">
        <v>29</v>
      </c>
      <c r="S2" s="34" t="s">
        <v>30</v>
      </c>
      <c r="T2" s="19" t="s">
        <v>12</v>
      </c>
      <c r="U2" s="19" t="s">
        <v>32</v>
      </c>
      <c r="V2" s="19" t="s">
        <v>33</v>
      </c>
      <c r="W2" s="20" t="s">
        <v>34</v>
      </c>
      <c r="X2" s="20" t="s">
        <v>35</v>
      </c>
      <c r="Z2" s="11" t="s">
        <v>15</v>
      </c>
      <c r="AA2" s="42"/>
    </row>
    <row r="3" spans="1:24" ht="12.75">
      <c r="A3" s="5">
        <f>'raw CITIFILE'!A9*0.000001</f>
        <v>1</v>
      </c>
      <c r="B3" s="29">
        <f>'raw CITIFILE'!A212</f>
        <v>0.002236404</v>
      </c>
      <c r="C3" s="29">
        <f>'raw CITIFILE'!B212</f>
        <v>0.02936635</v>
      </c>
      <c r="D3" s="29">
        <f>'raw CITIFILE'!A415</f>
        <v>0.9977636</v>
      </c>
      <c r="E3" s="29">
        <f>'raw CITIFILE'!B415</f>
        <v>-0.02936635</v>
      </c>
      <c r="F3" s="29">
        <f>'raw CITIFILE'!A618</f>
        <v>0.9977636</v>
      </c>
      <c r="G3" s="29">
        <f>'raw CITIFILE'!B618</f>
        <v>-0.02936635</v>
      </c>
      <c r="H3" s="29">
        <f>'raw CITIFILE'!A821</f>
        <v>0.002236404</v>
      </c>
      <c r="I3" s="29">
        <f>'raw CITIFILE'!B821</f>
        <v>0.02936635</v>
      </c>
      <c r="J3" s="38">
        <f>20*LOG(B3^2+C3^2)</f>
        <v>-61.235771712590335</v>
      </c>
      <c r="K3" s="38">
        <f>ATAN2(B3,C3)*180/PI()</f>
        <v>85.64502725142847</v>
      </c>
      <c r="L3" s="38">
        <f>20*LOG(D3^2+E3^2)</f>
        <v>-0.03137283560678521</v>
      </c>
      <c r="M3" s="38">
        <f>ATAN2(D3,E3)*180/PI()</f>
        <v>-1.6858525647107192</v>
      </c>
      <c r="N3" s="38">
        <f>20*LOG(F3^2+G3^2)</f>
        <v>-0.03137283560678521</v>
      </c>
      <c r="O3" s="38">
        <f>ATAN2(F3,G3)*180/PI()</f>
        <v>-1.6858525647107192</v>
      </c>
      <c r="P3" s="38">
        <f>20*LOG(H3^2+I3^2)</f>
        <v>-61.235771712590335</v>
      </c>
      <c r="Q3" s="38">
        <f>ATAN2(H3,I3)*180/PI()</f>
        <v>85.64502725142847</v>
      </c>
      <c r="R3" s="35" t="str">
        <f>COMPLEX(D3,E3)</f>
        <v>0.9977636-0.02936635i</v>
      </c>
      <c r="S3" s="29" t="str">
        <f>IMPRODUCT(IMPRODUCT(2,$U$1),IMSUB(IMDIV(1,R3),1))</f>
        <v>0.137396973518999+2.94726110234257i</v>
      </c>
      <c r="T3" s="39">
        <f>IMREAL(S3)</f>
        <v>0.137396973518999</v>
      </c>
      <c r="U3" s="39">
        <f>IMAGINARY(S3)</f>
        <v>2.94726110234257</v>
      </c>
      <c r="V3" s="39">
        <f>IMABS(S3)</f>
        <v>2.9504619864885093</v>
      </c>
      <c r="W3" s="40">
        <f>ABS(U3/T3)</f>
        <v>21.450698853530632</v>
      </c>
      <c r="X3" s="40">
        <f>U3/(2*PI()*$A3*1000000)*1000000</f>
        <v>0.4690711730202885</v>
      </c>
    </row>
    <row r="4" spans="1:24" ht="12.75">
      <c r="A4" s="5">
        <f>'raw CITIFILE'!A10*0.000001</f>
        <v>1.0408439999999999</v>
      </c>
      <c r="B4" s="29">
        <f>'raw CITIFILE'!A213</f>
        <v>0.002338215</v>
      </c>
      <c r="C4" s="29">
        <f>'raw CITIFILE'!B213</f>
        <v>0.0305675</v>
      </c>
      <c r="D4" s="29">
        <f>'raw CITIFILE'!A416</f>
        <v>0.9976618</v>
      </c>
      <c r="E4" s="29">
        <f>'raw CITIFILE'!B416</f>
        <v>-0.0305675</v>
      </c>
      <c r="F4" s="29">
        <f>'raw CITIFILE'!A619</f>
        <v>0.9976618</v>
      </c>
      <c r="G4" s="29">
        <f>'raw CITIFILE'!B619</f>
        <v>-0.0305675</v>
      </c>
      <c r="H4" s="29">
        <f>'raw CITIFILE'!A822</f>
        <v>0.002338215</v>
      </c>
      <c r="I4" s="29">
        <f>'raw CITIFILE'!B822</f>
        <v>0.0305675</v>
      </c>
      <c r="J4" s="38">
        <f aca="true" t="shared" si="0" ref="J4:J67">20*LOG(B4^2+C4^2)</f>
        <v>-60.53892792037577</v>
      </c>
      <c r="K4" s="38">
        <f aca="true" t="shared" si="1" ref="K4:K67">ATAN2(B4,C4)*180/PI()</f>
        <v>85.62576372410277</v>
      </c>
      <c r="L4" s="38">
        <f aca="true" t="shared" si="2" ref="L4:L67">20*LOG(D4^2+E4^2)</f>
        <v>-0.03251614159898462</v>
      </c>
      <c r="M4" s="38">
        <f aca="true" t="shared" si="3" ref="M4:M67">ATAN2(D4,E4)*180/PI()</f>
        <v>-1.7549444170120576</v>
      </c>
      <c r="N4" s="38">
        <f aca="true" t="shared" si="4" ref="N4:N67">20*LOG(F4^2+G4^2)</f>
        <v>-0.03251614159898462</v>
      </c>
      <c r="O4" s="38">
        <f aca="true" t="shared" si="5" ref="O4:O67">ATAN2(F4,G4)*180/PI()</f>
        <v>-1.7549444170120576</v>
      </c>
      <c r="P4" s="38">
        <f aca="true" t="shared" si="6" ref="P4:P67">20*LOG(H4^2+I4^2)</f>
        <v>-60.53892792037577</v>
      </c>
      <c r="Q4" s="38">
        <f aca="true" t="shared" si="7" ref="Q4:Q67">ATAN2(H4,I4)*180/PI()</f>
        <v>85.62576372410277</v>
      </c>
      <c r="R4" s="35" t="str">
        <f aca="true" t="shared" si="8" ref="R4:R67">COMPLEX(D4,E4)</f>
        <v>0.9976618-0.0305675i</v>
      </c>
      <c r="S4" s="29" t="str">
        <f aca="true" t="shared" si="9" ref="S4:S67">IMPRODUCT(IMPRODUCT(2,$U$1),IMSUB(IMDIV(1,R4),1))</f>
        <v>0.14036054214599+3.06821457018003i</v>
      </c>
      <c r="T4" s="39">
        <f aca="true" t="shared" si="10" ref="T4:T67">IMREAL(S4)</f>
        <v>0.14036054214599</v>
      </c>
      <c r="U4" s="39">
        <f aca="true" t="shared" si="11" ref="U4:U67">IMAGINARY(S4)</f>
        <v>3.06821457018003</v>
      </c>
      <c r="V4" s="39">
        <f aca="true" t="shared" si="12" ref="V4:V67">IMABS(S4)</f>
        <v>3.07142340462147</v>
      </c>
      <c r="W4" s="40">
        <f aca="true" t="shared" si="13" ref="W4:W67">ABS(U4/T4)</f>
        <v>21.8595235047522</v>
      </c>
      <c r="X4" s="40">
        <f aca="true" t="shared" si="14" ref="X4:X67">U4/(2*PI()*$A4*1000000)*1000000</f>
        <v>0.4691591778505971</v>
      </c>
    </row>
    <row r="5" spans="1:24" ht="12.75">
      <c r="A5" s="5">
        <f>'raw CITIFILE'!A11*0.000001</f>
        <v>1.083356</v>
      </c>
      <c r="B5" s="29">
        <f>'raw CITIFILE'!A214</f>
        <v>0.002480834</v>
      </c>
      <c r="C5" s="29">
        <f>'raw CITIFILE'!B214</f>
        <v>0.03181193</v>
      </c>
      <c r="D5" s="29">
        <f>'raw CITIFILE'!A417</f>
        <v>0.9975192</v>
      </c>
      <c r="E5" s="29">
        <f>'raw CITIFILE'!B417</f>
        <v>-0.03181193</v>
      </c>
      <c r="F5" s="29">
        <f>'raw CITIFILE'!A620</f>
        <v>0.9975192</v>
      </c>
      <c r="G5" s="29">
        <f>'raw CITIFILE'!B620</f>
        <v>-0.03181193</v>
      </c>
      <c r="H5" s="29">
        <f>'raw CITIFILE'!A823</f>
        <v>0.002480834</v>
      </c>
      <c r="I5" s="29">
        <f>'raw CITIFILE'!B823</f>
        <v>0.03181193</v>
      </c>
      <c r="J5" s="38">
        <f t="shared" si="0"/>
        <v>-59.84373544655615</v>
      </c>
      <c r="K5" s="38">
        <f t="shared" si="1"/>
        <v>85.54084843255707</v>
      </c>
      <c r="L5" s="38">
        <f t="shared" si="2"/>
        <v>-0.03432005740868268</v>
      </c>
      <c r="M5" s="38">
        <f t="shared" si="3"/>
        <v>-1.8266032260036948</v>
      </c>
      <c r="N5" s="38">
        <f t="shared" si="4"/>
        <v>-0.03432005740868268</v>
      </c>
      <c r="O5" s="38">
        <f t="shared" si="5"/>
        <v>-1.8266032260036948</v>
      </c>
      <c r="P5" s="38">
        <f t="shared" si="6"/>
        <v>-59.84373544655615</v>
      </c>
      <c r="Q5" s="38">
        <f t="shared" si="7"/>
        <v>85.54084843255707</v>
      </c>
      <c r="R5" s="35" t="str">
        <f t="shared" si="8"/>
        <v>0.9975192-0.03181193i</v>
      </c>
      <c r="S5" s="29" t="str">
        <f t="shared" si="9"/>
        <v>0.146843744589997+3.1937875310308i</v>
      </c>
      <c r="T5" s="39">
        <f t="shared" si="10"/>
        <v>0.146843744589997</v>
      </c>
      <c r="U5" s="39">
        <f t="shared" si="11"/>
        <v>3.1937875310308</v>
      </c>
      <c r="V5" s="39">
        <f t="shared" si="12"/>
        <v>3.1971615346574254</v>
      </c>
      <c r="W5" s="40">
        <f t="shared" si="13"/>
        <v>21.749564749579132</v>
      </c>
      <c r="X5" s="40">
        <f t="shared" si="14"/>
        <v>0.4691967116523211</v>
      </c>
    </row>
    <row r="6" spans="1:24" ht="12.75">
      <c r="A6" s="5">
        <f>'raw CITIFILE'!A12*0.000001</f>
        <v>1.127605</v>
      </c>
      <c r="B6" s="29">
        <f>'raw CITIFILE'!A215</f>
        <v>0.002593855</v>
      </c>
      <c r="C6" s="29">
        <f>'raw CITIFILE'!B215</f>
        <v>0.03306699</v>
      </c>
      <c r="D6" s="29">
        <f>'raw CITIFILE'!A418</f>
        <v>0.9974061</v>
      </c>
      <c r="E6" s="29">
        <f>'raw CITIFILE'!B418</f>
        <v>-0.03306699</v>
      </c>
      <c r="F6" s="29">
        <f>'raw CITIFILE'!A621</f>
        <v>0.9974061</v>
      </c>
      <c r="G6" s="29">
        <f>'raw CITIFILE'!B621</f>
        <v>-0.03306699</v>
      </c>
      <c r="H6" s="29">
        <f>'raw CITIFILE'!A824</f>
        <v>0.002593855</v>
      </c>
      <c r="I6" s="29">
        <f>'raw CITIFILE'!B824</f>
        <v>0.03306699</v>
      </c>
      <c r="J6" s="38">
        <f t="shared" si="0"/>
        <v>-59.17093105674419</v>
      </c>
      <c r="K6" s="38">
        <f t="shared" si="1"/>
        <v>85.51476440246483</v>
      </c>
      <c r="L6" s="38">
        <f t="shared" si="2"/>
        <v>-0.035577604741341994</v>
      </c>
      <c r="M6" s="38">
        <f t="shared" si="3"/>
        <v>-1.8988306716582857</v>
      </c>
      <c r="N6" s="38">
        <f t="shared" si="4"/>
        <v>-0.035577604741341994</v>
      </c>
      <c r="O6" s="38">
        <f t="shared" si="5"/>
        <v>-1.8988306716582857</v>
      </c>
      <c r="P6" s="38">
        <f t="shared" si="6"/>
        <v>-59.17093105674419</v>
      </c>
      <c r="Q6" s="38">
        <f t="shared" si="7"/>
        <v>85.51476440246483</v>
      </c>
      <c r="R6" s="35" t="str">
        <f t="shared" si="8"/>
        <v>0.9974061-0.03306699i</v>
      </c>
      <c r="S6" s="29" t="str">
        <f t="shared" si="9"/>
        <v>0.149987682039998+3.32027109236863i</v>
      </c>
      <c r="T6" s="39">
        <f t="shared" si="10"/>
        <v>0.149987682039998</v>
      </c>
      <c r="U6" s="39">
        <f t="shared" si="11"/>
        <v>3.32027109236863</v>
      </c>
      <c r="V6" s="39">
        <f t="shared" si="12"/>
        <v>3.3236570869424105</v>
      </c>
      <c r="W6" s="40">
        <f t="shared" si="13"/>
        <v>22.136958496919743</v>
      </c>
      <c r="X6" s="40">
        <f t="shared" si="14"/>
        <v>0.46863711739092545</v>
      </c>
    </row>
    <row r="7" spans="1:27" ht="12.75">
      <c r="A7" s="5">
        <f>'raw CITIFILE'!A13*0.000001</f>
        <v>1.17366</v>
      </c>
      <c r="B7" s="29">
        <f>'raw CITIFILE'!A216</f>
        <v>0.002712315</v>
      </c>
      <c r="C7" s="29">
        <f>'raw CITIFILE'!B216</f>
        <v>0.03438587</v>
      </c>
      <c r="D7" s="29">
        <f>'raw CITIFILE'!A419</f>
        <v>0.9972877</v>
      </c>
      <c r="E7" s="29">
        <f>'raw CITIFILE'!B419</f>
        <v>-0.03438587</v>
      </c>
      <c r="F7" s="29">
        <f>'raw CITIFILE'!A622</f>
        <v>0.9972877</v>
      </c>
      <c r="G7" s="29">
        <f>'raw CITIFILE'!B622</f>
        <v>-0.03438587</v>
      </c>
      <c r="H7" s="29">
        <f>'raw CITIFILE'!A825</f>
        <v>0.002712315</v>
      </c>
      <c r="I7" s="29">
        <f>'raw CITIFILE'!B825</f>
        <v>0.03438587</v>
      </c>
      <c r="J7" s="38">
        <f t="shared" si="0"/>
        <v>-58.49092436314081</v>
      </c>
      <c r="K7" s="38">
        <f t="shared" si="1"/>
        <v>85.48991783470338</v>
      </c>
      <c r="L7" s="38">
        <f t="shared" si="2"/>
        <v>-0.03686159336848765</v>
      </c>
      <c r="M7" s="38">
        <f t="shared" si="3"/>
        <v>-1.9747411433635544</v>
      </c>
      <c r="N7" s="38">
        <f t="shared" si="4"/>
        <v>-0.03686159336848765</v>
      </c>
      <c r="O7" s="38">
        <f t="shared" si="5"/>
        <v>-1.9747411433635544</v>
      </c>
      <c r="P7" s="38">
        <f t="shared" si="6"/>
        <v>-58.49092436314081</v>
      </c>
      <c r="Q7" s="38">
        <f t="shared" si="7"/>
        <v>85.48991783470338</v>
      </c>
      <c r="R7" s="35" t="str">
        <f t="shared" si="8"/>
        <v>0.9972877-0.03438587i</v>
      </c>
      <c r="S7" s="29" t="str">
        <f t="shared" si="9"/>
        <v>0.15290305964899+3.45321084851612i</v>
      </c>
      <c r="T7" s="39">
        <f t="shared" si="10"/>
        <v>0.15290305964899</v>
      </c>
      <c r="U7" s="39">
        <f t="shared" si="11"/>
        <v>3.45321084851612</v>
      </c>
      <c r="V7" s="39">
        <f t="shared" si="12"/>
        <v>3.4565943513752724</v>
      </c>
      <c r="W7" s="40">
        <f t="shared" si="13"/>
        <v>22.584314901503216</v>
      </c>
      <c r="X7" s="40">
        <f t="shared" si="14"/>
        <v>0.468274948519928</v>
      </c>
      <c r="Z7" s="12"/>
      <c r="AA7" s="12"/>
    </row>
    <row r="8" spans="1:27" ht="12.75">
      <c r="A8" s="5">
        <f>'raw CITIFILE'!A14*0.000001</f>
        <v>1.221597</v>
      </c>
      <c r="B8" s="29">
        <f>'raw CITIFILE'!A217</f>
        <v>0.002862341</v>
      </c>
      <c r="C8" s="29">
        <f>'raw CITIFILE'!B217</f>
        <v>0.03576803</v>
      </c>
      <c r="D8" s="29">
        <f>'raw CITIFILE'!A420</f>
        <v>0.9971377</v>
      </c>
      <c r="E8" s="29">
        <f>'raw CITIFILE'!B420</f>
        <v>-0.03576803</v>
      </c>
      <c r="F8" s="29">
        <f>'raw CITIFILE'!A623</f>
        <v>0.9971377</v>
      </c>
      <c r="G8" s="29">
        <f>'raw CITIFILE'!B623</f>
        <v>-0.03576803</v>
      </c>
      <c r="H8" s="29">
        <f>'raw CITIFILE'!A826</f>
        <v>0.002862341</v>
      </c>
      <c r="I8" s="29">
        <f>'raw CITIFILE'!B826</f>
        <v>0.03576803</v>
      </c>
      <c r="J8" s="38">
        <f t="shared" si="0"/>
        <v>-57.80475189536774</v>
      </c>
      <c r="K8" s="38">
        <f t="shared" si="1"/>
        <v>85.42464845527695</v>
      </c>
      <c r="L8" s="38">
        <f t="shared" si="2"/>
        <v>-0.03862552769274312</v>
      </c>
      <c r="M8" s="38">
        <f t="shared" si="3"/>
        <v>-2.054359056108301</v>
      </c>
      <c r="N8" s="38">
        <f t="shared" si="4"/>
        <v>-0.03862552769274312</v>
      </c>
      <c r="O8" s="38">
        <f t="shared" si="5"/>
        <v>-2.054359056108301</v>
      </c>
      <c r="P8" s="38">
        <f t="shared" si="6"/>
        <v>-57.80475189536774</v>
      </c>
      <c r="Q8" s="38">
        <f t="shared" si="7"/>
        <v>85.42464845527695</v>
      </c>
      <c r="R8" s="35" t="str">
        <f t="shared" si="8"/>
        <v>0.9971377-0.03576803i</v>
      </c>
      <c r="S8" s="29" t="str">
        <f t="shared" si="9"/>
        <v>0.158177368590007+3.59274420460187i</v>
      </c>
      <c r="T8" s="39">
        <f t="shared" si="10"/>
        <v>0.158177368590007</v>
      </c>
      <c r="U8" s="39">
        <f t="shared" si="11"/>
        <v>3.59274420460187</v>
      </c>
      <c r="V8" s="39">
        <f t="shared" si="12"/>
        <v>3.5962245479995243</v>
      </c>
      <c r="W8" s="40">
        <f t="shared" si="13"/>
        <v>22.713389637389913</v>
      </c>
      <c r="X8" s="40">
        <f t="shared" si="14"/>
        <v>0.4680782610199168</v>
      </c>
      <c r="Z8" s="12"/>
      <c r="AA8" s="12"/>
    </row>
    <row r="9" spans="1:27" ht="12.75">
      <c r="A9" s="5">
        <f>'raw CITIFILE'!A15*0.000001</f>
        <v>1.2714919999999998</v>
      </c>
      <c r="B9" s="29">
        <f>'raw CITIFILE'!A218</f>
        <v>0.003012059</v>
      </c>
      <c r="C9" s="29">
        <f>'raw CITIFILE'!B218</f>
        <v>0.03719191</v>
      </c>
      <c r="D9" s="29">
        <f>'raw CITIFILE'!A421</f>
        <v>0.9969879</v>
      </c>
      <c r="E9" s="29">
        <f>'raw CITIFILE'!B421</f>
        <v>-0.03719191</v>
      </c>
      <c r="F9" s="29">
        <f>'raw CITIFILE'!A624</f>
        <v>0.9969879</v>
      </c>
      <c r="G9" s="29">
        <f>'raw CITIFILE'!B624</f>
        <v>-0.03719191</v>
      </c>
      <c r="H9" s="29">
        <f>'raw CITIFILE'!A827</f>
        <v>0.003012059</v>
      </c>
      <c r="I9" s="29">
        <f>'raw CITIFILE'!B827</f>
        <v>0.03719191</v>
      </c>
      <c r="J9" s="38">
        <f t="shared" si="0"/>
        <v>-57.12527697955085</v>
      </c>
      <c r="K9" s="38">
        <f t="shared" si="1"/>
        <v>85.36989524674972</v>
      </c>
      <c r="L9" s="38">
        <f t="shared" si="2"/>
        <v>-0.040325541382226875</v>
      </c>
      <c r="M9" s="38">
        <f t="shared" si="3"/>
        <v>-2.1363868322388027</v>
      </c>
      <c r="N9" s="38">
        <f t="shared" si="4"/>
        <v>-0.040325541382226875</v>
      </c>
      <c r="O9" s="38">
        <f t="shared" si="5"/>
        <v>-2.1363868322388027</v>
      </c>
      <c r="P9" s="38">
        <f t="shared" si="6"/>
        <v>-57.12527697955085</v>
      </c>
      <c r="Q9" s="38">
        <f t="shared" si="7"/>
        <v>85.36989524674972</v>
      </c>
      <c r="R9" s="35" t="str">
        <f t="shared" si="8"/>
        <v>0.9969879-0.03719191i</v>
      </c>
      <c r="S9" s="29" t="str">
        <f t="shared" si="9"/>
        <v>0.162732668082999+3.73649804450526i</v>
      </c>
      <c r="T9" s="39">
        <f t="shared" si="10"/>
        <v>0.162732668082999</v>
      </c>
      <c r="U9" s="39">
        <f t="shared" si="11"/>
        <v>3.73649804450526</v>
      </c>
      <c r="V9" s="39">
        <f t="shared" si="12"/>
        <v>3.7400400476269025</v>
      </c>
      <c r="W9" s="40">
        <f t="shared" si="13"/>
        <v>22.960958537222062</v>
      </c>
      <c r="X9" s="40">
        <f t="shared" si="14"/>
        <v>0.4677041881790943</v>
      </c>
      <c r="Z9" s="12"/>
      <c r="AA9" s="12"/>
    </row>
    <row r="10" spans="1:27" ht="12.75">
      <c r="A10" s="5">
        <f>'raw CITIFILE'!A16*0.000001</f>
        <v>1.3234249999999999</v>
      </c>
      <c r="B10" s="29">
        <f>'raw CITIFILE'!A219</f>
        <v>0.003174227</v>
      </c>
      <c r="C10" s="29">
        <f>'raw CITIFILE'!B219</f>
        <v>0.03866636</v>
      </c>
      <c r="D10" s="29">
        <f>'raw CITIFILE'!A422</f>
        <v>0.9968258</v>
      </c>
      <c r="E10" s="29">
        <f>'raw CITIFILE'!B422</f>
        <v>-0.03866636</v>
      </c>
      <c r="F10" s="29">
        <f>'raw CITIFILE'!A625</f>
        <v>0.9968258</v>
      </c>
      <c r="G10" s="29">
        <f>'raw CITIFILE'!B625</f>
        <v>-0.03866636</v>
      </c>
      <c r="H10" s="29">
        <f>'raw CITIFILE'!A828</f>
        <v>0.003174227</v>
      </c>
      <c r="I10" s="29">
        <f>'raw CITIFILE'!B828</f>
        <v>0.03866636</v>
      </c>
      <c r="J10" s="38">
        <f t="shared" si="0"/>
        <v>-56.448328671093286</v>
      </c>
      <c r="K10" s="38">
        <f t="shared" si="1"/>
        <v>85.30695671676364</v>
      </c>
      <c r="L10" s="38">
        <f t="shared" si="2"/>
        <v>-0.04217002492859158</v>
      </c>
      <c r="M10" s="38">
        <f t="shared" si="3"/>
        <v>-2.221360156099162</v>
      </c>
      <c r="N10" s="38">
        <f t="shared" si="4"/>
        <v>-0.04217002492859158</v>
      </c>
      <c r="O10" s="38">
        <f t="shared" si="5"/>
        <v>-2.221360156099162</v>
      </c>
      <c r="P10" s="38">
        <f t="shared" si="6"/>
        <v>-56.448328671093286</v>
      </c>
      <c r="Q10" s="38">
        <f t="shared" si="7"/>
        <v>85.30695671676364</v>
      </c>
      <c r="R10" s="35" t="str">
        <f t="shared" si="8"/>
        <v>0.9968258-0.03866636i</v>
      </c>
      <c r="S10" s="29" t="str">
        <f t="shared" si="9"/>
        <v>0.167715994189011+3.88545417565345i</v>
      </c>
      <c r="T10" s="39">
        <f t="shared" si="10"/>
        <v>0.167715994189011</v>
      </c>
      <c r="U10" s="39">
        <f t="shared" si="11"/>
        <v>3.88545417565345</v>
      </c>
      <c r="V10" s="39">
        <f t="shared" si="12"/>
        <v>3.8890722294410573</v>
      </c>
      <c r="W10" s="40">
        <f t="shared" si="13"/>
        <v>23.166867265352504</v>
      </c>
      <c r="X10" s="40">
        <f t="shared" si="14"/>
        <v>0.4672642863874356</v>
      </c>
      <c r="Z10" s="12"/>
      <c r="AA10" s="12"/>
    </row>
    <row r="11" spans="1:27" ht="12.75">
      <c r="A11" s="5">
        <f>'raw CITIFILE'!A17*0.000001</f>
        <v>1.377479</v>
      </c>
      <c r="B11" s="29">
        <f>'raw CITIFILE'!A220</f>
        <v>0.003342168</v>
      </c>
      <c r="C11" s="29">
        <f>'raw CITIFILE'!B220</f>
        <v>0.04026284</v>
      </c>
      <c r="D11" s="29">
        <f>'raw CITIFILE'!A423</f>
        <v>0.9966578</v>
      </c>
      <c r="E11" s="29">
        <f>'raw CITIFILE'!B423</f>
        <v>-0.04026284</v>
      </c>
      <c r="F11" s="29">
        <f>'raw CITIFILE'!A626</f>
        <v>0.9966578</v>
      </c>
      <c r="G11" s="29">
        <f>'raw CITIFILE'!B626</f>
        <v>-0.04026284</v>
      </c>
      <c r="H11" s="29">
        <f>'raw CITIFILE'!A829</f>
        <v>0.003342168</v>
      </c>
      <c r="I11" s="29">
        <f>'raw CITIFILE'!B829</f>
        <v>0.04026284</v>
      </c>
      <c r="J11" s="38">
        <f t="shared" si="0"/>
        <v>-55.74417933363347</v>
      </c>
      <c r="K11" s="38">
        <f t="shared" si="1"/>
        <v>85.25482783098559</v>
      </c>
      <c r="L11" s="38">
        <f t="shared" si="2"/>
        <v>-0.04399349759443985</v>
      </c>
      <c r="M11" s="38">
        <f t="shared" si="3"/>
        <v>-2.313368833390828</v>
      </c>
      <c r="N11" s="38">
        <f t="shared" si="4"/>
        <v>-0.04399349759443985</v>
      </c>
      <c r="O11" s="38">
        <f t="shared" si="5"/>
        <v>-2.313368833390828</v>
      </c>
      <c r="P11" s="38">
        <f t="shared" si="6"/>
        <v>-55.74417933363347</v>
      </c>
      <c r="Q11" s="38">
        <f t="shared" si="7"/>
        <v>85.25482783098559</v>
      </c>
      <c r="R11" s="35" t="str">
        <f t="shared" si="8"/>
        <v>0.9966578-0.04026284i</v>
      </c>
      <c r="S11" s="29" t="str">
        <f t="shared" si="9"/>
        <v>0.171861609207991+4.04672861284353i</v>
      </c>
      <c r="T11" s="39">
        <f t="shared" si="10"/>
        <v>0.171861609207991</v>
      </c>
      <c r="U11" s="39">
        <f t="shared" si="11"/>
        <v>4.04672861284353</v>
      </c>
      <c r="V11" s="39">
        <f t="shared" si="12"/>
        <v>4.0503763872911955</v>
      </c>
      <c r="W11" s="40">
        <f t="shared" si="13"/>
        <v>23.546437342769682</v>
      </c>
      <c r="X11" s="40">
        <f t="shared" si="14"/>
        <v>0.4675620187933584</v>
      </c>
      <c r="Z11" s="12"/>
      <c r="AA11" s="12"/>
    </row>
    <row r="12" spans="1:27" ht="12.75">
      <c r="A12" s="5">
        <f>'raw CITIFILE'!A18*0.000001</f>
        <v>1.43374</v>
      </c>
      <c r="B12" s="29">
        <f>'raw CITIFILE'!A221</f>
        <v>0.003494007</v>
      </c>
      <c r="C12" s="29">
        <f>'raw CITIFILE'!B221</f>
        <v>0.04187413</v>
      </c>
      <c r="D12" s="29">
        <f>'raw CITIFILE'!A424</f>
        <v>0.996506</v>
      </c>
      <c r="E12" s="29">
        <f>'raw CITIFILE'!B424</f>
        <v>-0.04187413</v>
      </c>
      <c r="F12" s="29">
        <f>'raw CITIFILE'!A627</f>
        <v>0.996506</v>
      </c>
      <c r="G12" s="29">
        <f>'raw CITIFILE'!B627</f>
        <v>-0.04187413</v>
      </c>
      <c r="H12" s="29">
        <f>'raw CITIFILE'!A830</f>
        <v>0.003494007</v>
      </c>
      <c r="I12" s="29">
        <f>'raw CITIFILE'!B830</f>
        <v>0.04187413</v>
      </c>
      <c r="J12" s="38">
        <f t="shared" si="0"/>
        <v>-55.06190345235459</v>
      </c>
      <c r="K12" s="38">
        <f t="shared" si="1"/>
        <v>85.23024875023327</v>
      </c>
      <c r="L12" s="38">
        <f t="shared" si="2"/>
        <v>-0.04547960763970856</v>
      </c>
      <c r="M12" s="38">
        <f t="shared" si="3"/>
        <v>-2.40620755938494</v>
      </c>
      <c r="N12" s="38">
        <f t="shared" si="4"/>
        <v>-0.04547960763970856</v>
      </c>
      <c r="O12" s="38">
        <f t="shared" si="5"/>
        <v>-2.40620755938494</v>
      </c>
      <c r="P12" s="38">
        <f t="shared" si="6"/>
        <v>-55.06190345235459</v>
      </c>
      <c r="Q12" s="38">
        <f t="shared" si="7"/>
        <v>85.23024875023327</v>
      </c>
      <c r="R12" s="35" t="str">
        <f t="shared" si="8"/>
        <v>0.996506-0.04187413i</v>
      </c>
      <c r="S12" s="29" t="str">
        <f t="shared" si="9"/>
        <v>0.173742262841992+4.20939593549937i</v>
      </c>
      <c r="T12" s="39">
        <f t="shared" si="10"/>
        <v>0.173742262841992</v>
      </c>
      <c r="U12" s="39">
        <f t="shared" si="11"/>
        <v>4.20939593549937</v>
      </c>
      <c r="V12" s="39">
        <f t="shared" si="12"/>
        <v>4.212980004188967</v>
      </c>
      <c r="W12" s="40">
        <f t="shared" si="13"/>
        <v>24.227818071689093</v>
      </c>
      <c r="X12" s="40">
        <f t="shared" si="14"/>
        <v>0.4672717302758225</v>
      </c>
      <c r="Z12" s="12"/>
      <c r="AA12" s="12"/>
    </row>
    <row r="13" spans="1:27" ht="12.75">
      <c r="A13" s="5">
        <f>'raw CITIFILE'!A19*0.000001</f>
        <v>1.4923</v>
      </c>
      <c r="B13" s="29">
        <f>'raw CITIFILE'!A222</f>
        <v>0.003725689</v>
      </c>
      <c r="C13" s="29">
        <f>'raw CITIFILE'!B222</f>
        <v>0.04352417</v>
      </c>
      <c r="D13" s="29">
        <f>'raw CITIFILE'!A425</f>
        <v>0.9962743</v>
      </c>
      <c r="E13" s="29">
        <f>'raw CITIFILE'!B425</f>
        <v>-0.04352417</v>
      </c>
      <c r="F13" s="29">
        <f>'raw CITIFILE'!A628</f>
        <v>0.9962743</v>
      </c>
      <c r="G13" s="29">
        <f>'raw CITIFILE'!B628</f>
        <v>-0.04352417</v>
      </c>
      <c r="H13" s="29">
        <f>'raw CITIFILE'!A831</f>
        <v>0.003725689</v>
      </c>
      <c r="I13" s="29">
        <f>'raw CITIFILE'!B831</f>
        <v>0.04352417</v>
      </c>
      <c r="J13" s="38">
        <f t="shared" si="0"/>
        <v>-54.38736680325397</v>
      </c>
      <c r="K13" s="38">
        <f t="shared" si="1"/>
        <v>85.10738174147443</v>
      </c>
      <c r="L13" s="38">
        <f t="shared" si="2"/>
        <v>-0.048281265757803254</v>
      </c>
      <c r="M13" s="38">
        <f t="shared" si="3"/>
        <v>-2.501486368308339</v>
      </c>
      <c r="N13" s="38">
        <f t="shared" si="4"/>
        <v>-0.048281265757803254</v>
      </c>
      <c r="O13" s="38">
        <f t="shared" si="5"/>
        <v>-2.501486368308339</v>
      </c>
      <c r="P13" s="38">
        <f t="shared" si="6"/>
        <v>-54.38736680325397</v>
      </c>
      <c r="Q13" s="38">
        <f t="shared" si="7"/>
        <v>85.10738174147443</v>
      </c>
      <c r="R13" s="35" t="str">
        <f t="shared" si="8"/>
        <v>0.9962743-0.04352417i</v>
      </c>
      <c r="S13" s="29" t="str">
        <f t="shared" si="9"/>
        <v>0.182759645545993+4.37667764980176i</v>
      </c>
      <c r="T13" s="39">
        <f t="shared" si="10"/>
        <v>0.182759645545993</v>
      </c>
      <c r="U13" s="39">
        <f t="shared" si="11"/>
        <v>4.37667764980176</v>
      </c>
      <c r="V13" s="39">
        <f t="shared" si="12"/>
        <v>4.380491791832779</v>
      </c>
      <c r="W13" s="40">
        <f t="shared" si="13"/>
        <v>23.947724546775465</v>
      </c>
      <c r="X13" s="40">
        <f t="shared" si="14"/>
        <v>0.4667760385215904</v>
      </c>
      <c r="Z13" s="12"/>
      <c r="AA13" s="12"/>
    </row>
    <row r="14" spans="1:27" ht="12.75">
      <c r="A14" s="5">
        <f>'raw CITIFILE'!A20*0.000001</f>
        <v>1.553251</v>
      </c>
      <c r="B14" s="29">
        <f>'raw CITIFILE'!A223</f>
        <v>0.003906415</v>
      </c>
      <c r="C14" s="29">
        <f>'raw CITIFILE'!B223</f>
        <v>0.04527906</v>
      </c>
      <c r="D14" s="29">
        <f>'raw CITIFILE'!A426</f>
        <v>0.9960936</v>
      </c>
      <c r="E14" s="29">
        <f>'raw CITIFILE'!B426</f>
        <v>-0.04527906</v>
      </c>
      <c r="F14" s="29">
        <f>'raw CITIFILE'!A629</f>
        <v>0.9960936</v>
      </c>
      <c r="G14" s="29">
        <f>'raw CITIFILE'!B629</f>
        <v>-0.04527906</v>
      </c>
      <c r="H14" s="29">
        <f>'raw CITIFILE'!A832</f>
        <v>0.003906415</v>
      </c>
      <c r="I14" s="29">
        <f>'raw CITIFILE'!B832</f>
        <v>0.04527906</v>
      </c>
      <c r="J14" s="38">
        <f t="shared" si="0"/>
        <v>-53.699692178566316</v>
      </c>
      <c r="K14" s="38">
        <f t="shared" si="1"/>
        <v>85.06906191320957</v>
      </c>
      <c r="L14" s="38">
        <f t="shared" si="2"/>
        <v>-0.05006482788113171</v>
      </c>
      <c r="M14" s="38">
        <f t="shared" si="3"/>
        <v>-2.6026814940289187</v>
      </c>
      <c r="N14" s="38">
        <f t="shared" si="4"/>
        <v>-0.05006482788113171</v>
      </c>
      <c r="O14" s="38">
        <f t="shared" si="5"/>
        <v>-2.6026814940289187</v>
      </c>
      <c r="P14" s="38">
        <f t="shared" si="6"/>
        <v>-53.699692178566316</v>
      </c>
      <c r="Q14" s="38">
        <f t="shared" si="7"/>
        <v>85.06906191320957</v>
      </c>
      <c r="R14" s="35" t="str">
        <f t="shared" si="8"/>
        <v>0.9960936-0.04527906i</v>
      </c>
      <c r="S14" s="29" t="str">
        <f t="shared" si="9"/>
        <v>0.185158848565004+4.55407987624225i</v>
      </c>
      <c r="T14" s="39">
        <f t="shared" si="10"/>
        <v>0.185158848565004</v>
      </c>
      <c r="U14" s="39">
        <f t="shared" si="11"/>
        <v>4.55407987624225</v>
      </c>
      <c r="V14" s="39">
        <f t="shared" si="12"/>
        <v>4.557842397274894</v>
      </c>
      <c r="W14" s="40">
        <f t="shared" si="13"/>
        <v>24.595529252513376</v>
      </c>
      <c r="X14" s="40">
        <f t="shared" si="14"/>
        <v>0.466636959216045</v>
      </c>
      <c r="Z14" s="12"/>
      <c r="AA14" s="12"/>
    </row>
    <row r="15" spans="1:27" ht="12.75">
      <c r="A15" s="5">
        <f>'raw CITIFILE'!A21*0.000001</f>
        <v>1.616692</v>
      </c>
      <c r="B15" s="29">
        <f>'raw CITIFILE'!A224</f>
        <v>0.004130944</v>
      </c>
      <c r="C15" s="29">
        <f>'raw CITIFILE'!B224</f>
        <v>0.04705811</v>
      </c>
      <c r="D15" s="29">
        <f>'raw CITIFILE'!A427</f>
        <v>0.9958691</v>
      </c>
      <c r="E15" s="29">
        <f>'raw CITIFILE'!B427</f>
        <v>-0.04705811</v>
      </c>
      <c r="F15" s="29">
        <f>'raw CITIFILE'!A630</f>
        <v>0.9958691</v>
      </c>
      <c r="G15" s="29">
        <f>'raw CITIFILE'!B630</f>
        <v>-0.04705811</v>
      </c>
      <c r="H15" s="29">
        <f>'raw CITIFILE'!A833</f>
        <v>0.004130944</v>
      </c>
      <c r="I15" s="29">
        <f>'raw CITIFILE'!B833</f>
        <v>0.04705811</v>
      </c>
      <c r="J15" s="38">
        <f t="shared" si="0"/>
        <v>-53.02794378954111</v>
      </c>
      <c r="K15" s="38">
        <f t="shared" si="1"/>
        <v>84.98321363179873</v>
      </c>
      <c r="L15" s="38">
        <f t="shared" si="2"/>
        <v>-0.05253682456351181</v>
      </c>
      <c r="M15" s="38">
        <f t="shared" si="3"/>
        <v>-2.7054027448180373</v>
      </c>
      <c r="N15" s="38">
        <f t="shared" si="4"/>
        <v>-0.05253682456351181</v>
      </c>
      <c r="O15" s="38">
        <f t="shared" si="5"/>
        <v>-2.7054027448180373</v>
      </c>
      <c r="P15" s="38">
        <f t="shared" si="6"/>
        <v>-53.02794378954111</v>
      </c>
      <c r="Q15" s="38">
        <f t="shared" si="7"/>
        <v>84.98321363179873</v>
      </c>
      <c r="R15" s="35" t="str">
        <f t="shared" si="8"/>
        <v>0.9958691-0.04705811i</v>
      </c>
      <c r="S15" s="29" t="str">
        <f t="shared" si="9"/>
        <v>0.191089314995008+4.73436047167733i</v>
      </c>
      <c r="T15" s="39">
        <f t="shared" si="10"/>
        <v>0.191089314995008</v>
      </c>
      <c r="U15" s="39">
        <f t="shared" si="11"/>
        <v>4.73436047167733</v>
      </c>
      <c r="V15" s="39">
        <f t="shared" si="12"/>
        <v>4.738215297143646</v>
      </c>
      <c r="W15" s="40">
        <f t="shared" si="13"/>
        <v>24.7756420697882</v>
      </c>
      <c r="X15" s="40">
        <f t="shared" si="14"/>
        <v>0.4660732356233125</v>
      </c>
      <c r="Z15" s="12"/>
      <c r="AA15" s="12"/>
    </row>
    <row r="16" spans="1:27" ht="12.75">
      <c r="A16" s="5">
        <f>'raw CITIFILE'!A22*0.000001</f>
        <v>1.6827239999999999</v>
      </c>
      <c r="B16" s="29">
        <f>'raw CITIFILE'!A225</f>
        <v>0.004380551</v>
      </c>
      <c r="C16" s="29">
        <f>'raw CITIFILE'!B225</f>
        <v>0.04895304</v>
      </c>
      <c r="D16" s="29">
        <f>'raw CITIFILE'!A428</f>
        <v>0.9956194</v>
      </c>
      <c r="E16" s="29">
        <f>'raw CITIFILE'!B428</f>
        <v>-0.04895304</v>
      </c>
      <c r="F16" s="29">
        <f>'raw CITIFILE'!A631</f>
        <v>0.9956194</v>
      </c>
      <c r="G16" s="29">
        <f>'raw CITIFILE'!B631</f>
        <v>-0.04895304</v>
      </c>
      <c r="H16" s="29">
        <f>'raw CITIFILE'!A834</f>
        <v>0.004380551</v>
      </c>
      <c r="I16" s="29">
        <f>'raw CITIFILE'!B834</f>
        <v>0.04895304</v>
      </c>
      <c r="J16" s="38">
        <f t="shared" si="0"/>
        <v>-52.33953786778947</v>
      </c>
      <c r="K16" s="38">
        <f t="shared" si="1"/>
        <v>84.88652070609898</v>
      </c>
      <c r="L16" s="38">
        <f t="shared" si="2"/>
        <v>-0.05529288973613278</v>
      </c>
      <c r="M16" s="38">
        <f t="shared" si="3"/>
        <v>-2.8148764716494457</v>
      </c>
      <c r="N16" s="38">
        <f t="shared" si="4"/>
        <v>-0.05529288973613278</v>
      </c>
      <c r="O16" s="38">
        <f t="shared" si="5"/>
        <v>-2.8148764716494457</v>
      </c>
      <c r="P16" s="38">
        <f t="shared" si="6"/>
        <v>-52.33953786778947</v>
      </c>
      <c r="Q16" s="38">
        <f t="shared" si="7"/>
        <v>84.88652070609898</v>
      </c>
      <c r="R16" s="35" t="str">
        <f t="shared" si="8"/>
        <v>0.9956194-0.04895304i</v>
      </c>
      <c r="S16" s="29" t="str">
        <f t="shared" si="9"/>
        <v>0.197755903722996+4.92656606798261i</v>
      </c>
      <c r="T16" s="39">
        <f t="shared" si="10"/>
        <v>0.197755903722996</v>
      </c>
      <c r="U16" s="39">
        <f t="shared" si="11"/>
        <v>4.92656606798261</v>
      </c>
      <c r="V16" s="39">
        <f t="shared" si="12"/>
        <v>4.930533502538537</v>
      </c>
      <c r="W16" s="40">
        <f t="shared" si="13"/>
        <v>24.912359000333222</v>
      </c>
      <c r="X16" s="40">
        <f t="shared" si="14"/>
        <v>0.4659631301319972</v>
      </c>
      <c r="Z16" s="12"/>
      <c r="AA16" s="12"/>
    </row>
    <row r="17" spans="1:27" ht="12.75">
      <c r="A17" s="5">
        <f>'raw CITIFILE'!A23*0.000001</f>
        <v>1.751453</v>
      </c>
      <c r="B17" s="29">
        <f>'raw CITIFILE'!A226</f>
        <v>0.004643255</v>
      </c>
      <c r="C17" s="29">
        <f>'raw CITIFILE'!B226</f>
        <v>0.05091658</v>
      </c>
      <c r="D17" s="29">
        <f>'raw CITIFILE'!A429</f>
        <v>0.9953567</v>
      </c>
      <c r="E17" s="29">
        <f>'raw CITIFILE'!B429</f>
        <v>-0.05091658</v>
      </c>
      <c r="F17" s="29">
        <f>'raw CITIFILE'!A632</f>
        <v>0.9953567</v>
      </c>
      <c r="G17" s="29">
        <f>'raw CITIFILE'!B632</f>
        <v>-0.05091658</v>
      </c>
      <c r="H17" s="29">
        <f>'raw CITIFILE'!A835</f>
        <v>0.004643255</v>
      </c>
      <c r="I17" s="29">
        <f>'raw CITIFILE'!B835</f>
        <v>0.05091658</v>
      </c>
      <c r="J17" s="38">
        <f t="shared" si="0"/>
        <v>-51.65369582585838</v>
      </c>
      <c r="K17" s="38">
        <f t="shared" si="1"/>
        <v>84.78941648605324</v>
      </c>
      <c r="L17" s="38">
        <f t="shared" si="2"/>
        <v>-0.05815118492338857</v>
      </c>
      <c r="M17" s="38">
        <f t="shared" si="3"/>
        <v>-2.9283617792325436</v>
      </c>
      <c r="N17" s="38">
        <f t="shared" si="4"/>
        <v>-0.05815118492338857</v>
      </c>
      <c r="O17" s="38">
        <f t="shared" si="5"/>
        <v>-2.9283617792325436</v>
      </c>
      <c r="P17" s="38">
        <f t="shared" si="6"/>
        <v>-51.65369582585838</v>
      </c>
      <c r="Q17" s="38">
        <f t="shared" si="7"/>
        <v>84.78941648605324</v>
      </c>
      <c r="R17" s="35" t="str">
        <f t="shared" si="8"/>
        <v>0.9953567-0.05091658i</v>
      </c>
      <c r="S17" s="29" t="str">
        <f t="shared" si="9"/>
        <v>0.204287280005011+5.12586051777755i</v>
      </c>
      <c r="T17" s="39">
        <f t="shared" si="10"/>
        <v>0.204287280005011</v>
      </c>
      <c r="U17" s="39">
        <f t="shared" si="11"/>
        <v>5.12586051777755</v>
      </c>
      <c r="V17" s="39">
        <f t="shared" si="12"/>
        <v>5.129929759800087</v>
      </c>
      <c r="W17" s="40">
        <f t="shared" si="13"/>
        <v>25.091432602420557</v>
      </c>
      <c r="X17" s="40">
        <f t="shared" si="14"/>
        <v>0.46578814219044373</v>
      </c>
      <c r="Z17" s="12"/>
      <c r="AA17" s="12"/>
    </row>
    <row r="18" spans="1:27" ht="12.75">
      <c r="A18" s="5">
        <f>'raw CITIFILE'!A24*0.000001</f>
        <v>1.822989</v>
      </c>
      <c r="B18" s="29">
        <f>'raw CITIFILE'!A227</f>
        <v>0.004933129</v>
      </c>
      <c r="C18" s="29">
        <f>'raw CITIFILE'!B227</f>
        <v>0.05293447</v>
      </c>
      <c r="D18" s="29">
        <f>'raw CITIFILE'!A430</f>
        <v>0.9950669</v>
      </c>
      <c r="E18" s="29">
        <f>'raw CITIFILE'!B430</f>
        <v>-0.05293447</v>
      </c>
      <c r="F18" s="29">
        <f>'raw CITIFILE'!A633</f>
        <v>0.9950669</v>
      </c>
      <c r="G18" s="29">
        <f>'raw CITIFILE'!B633</f>
        <v>-0.05293447</v>
      </c>
      <c r="H18" s="29">
        <f>'raw CITIFILE'!A836</f>
        <v>0.004933129</v>
      </c>
      <c r="I18" s="29">
        <f>'raw CITIFILE'!B836</f>
        <v>0.05293447</v>
      </c>
      <c r="J18" s="38">
        <f t="shared" si="0"/>
        <v>-50.975346331593755</v>
      </c>
      <c r="K18" s="38">
        <f t="shared" si="1"/>
        <v>84.67580484842745</v>
      </c>
      <c r="L18" s="38">
        <f t="shared" si="2"/>
        <v>-0.061363228497487335</v>
      </c>
      <c r="M18" s="38">
        <f t="shared" si="3"/>
        <v>-3.045087325142436</v>
      </c>
      <c r="N18" s="38">
        <f t="shared" si="4"/>
        <v>-0.061363228497487335</v>
      </c>
      <c r="O18" s="38">
        <f t="shared" si="5"/>
        <v>-3.045087325142436</v>
      </c>
      <c r="P18" s="38">
        <f t="shared" si="6"/>
        <v>-50.975346331593755</v>
      </c>
      <c r="Q18" s="38">
        <f t="shared" si="7"/>
        <v>84.67580484842745</v>
      </c>
      <c r="R18" s="35" t="str">
        <f t="shared" si="8"/>
        <v>0.9950669-0.05293447i</v>
      </c>
      <c r="S18" s="29" t="str">
        <f t="shared" si="9"/>
        <v>0.212164236171009+5.33097603929409i</v>
      </c>
      <c r="T18" s="39">
        <f t="shared" si="10"/>
        <v>0.212164236171009</v>
      </c>
      <c r="U18" s="39">
        <f t="shared" si="11"/>
        <v>5.33097603929409</v>
      </c>
      <c r="V18" s="39">
        <f t="shared" si="12"/>
        <v>5.335196265802949</v>
      </c>
      <c r="W18" s="40">
        <f t="shared" si="13"/>
        <v>25.126647805981815</v>
      </c>
      <c r="X18" s="40">
        <f t="shared" si="14"/>
        <v>0.46541761259015196</v>
      </c>
      <c r="Z18" s="12"/>
      <c r="AA18" s="12"/>
    </row>
    <row r="19" spans="1:27" ht="12.75">
      <c r="A19" s="5">
        <f>'raw CITIFILE'!A25*0.000001</f>
        <v>1.8974469999999999</v>
      </c>
      <c r="B19" s="29">
        <f>'raw CITIFILE'!A228</f>
        <v>0.005220088</v>
      </c>
      <c r="C19" s="29">
        <f>'raw CITIFILE'!B228</f>
        <v>0.05506135</v>
      </c>
      <c r="D19" s="29">
        <f>'raw CITIFILE'!A431</f>
        <v>0.9947799</v>
      </c>
      <c r="E19" s="29">
        <f>'raw CITIFILE'!B431</f>
        <v>-0.05506135</v>
      </c>
      <c r="F19" s="29">
        <f>'raw CITIFILE'!A634</f>
        <v>0.9947799</v>
      </c>
      <c r="G19" s="29">
        <f>'raw CITIFILE'!B634</f>
        <v>-0.05506135</v>
      </c>
      <c r="H19" s="29">
        <f>'raw CITIFILE'!A837</f>
        <v>0.005220088</v>
      </c>
      <c r="I19" s="29">
        <f>'raw CITIFILE'!B837</f>
        <v>0.05506135</v>
      </c>
      <c r="J19" s="38">
        <f t="shared" si="0"/>
        <v>-50.288405966729044</v>
      </c>
      <c r="K19" s="38">
        <f t="shared" si="1"/>
        <v>84.58426383972058</v>
      </c>
      <c r="L19" s="38">
        <f t="shared" si="2"/>
        <v>-0.06435005727263371</v>
      </c>
      <c r="M19" s="38">
        <f t="shared" si="3"/>
        <v>-3.168104982232643</v>
      </c>
      <c r="N19" s="38">
        <f t="shared" si="4"/>
        <v>-0.06435005727263371</v>
      </c>
      <c r="O19" s="38">
        <f t="shared" si="5"/>
        <v>-3.168104982232643</v>
      </c>
      <c r="P19" s="38">
        <f t="shared" si="6"/>
        <v>-50.288405966729044</v>
      </c>
      <c r="Q19" s="38">
        <f t="shared" si="7"/>
        <v>84.58426383972058</v>
      </c>
      <c r="R19" s="35" t="str">
        <f t="shared" si="8"/>
        <v>0.9947799-0.05506135i</v>
      </c>
      <c r="S19" s="29" t="str">
        <f t="shared" si="9"/>
        <v>0.217716840387006+5.54707909071087i</v>
      </c>
      <c r="T19" s="39">
        <f t="shared" si="10"/>
        <v>0.217716840387006</v>
      </c>
      <c r="U19" s="39">
        <f t="shared" si="11"/>
        <v>5.54707909071087</v>
      </c>
      <c r="V19" s="39">
        <f t="shared" si="12"/>
        <v>5.55135002149836</v>
      </c>
      <c r="W19" s="40">
        <f t="shared" si="13"/>
        <v>25.47841076900883</v>
      </c>
      <c r="X19" s="40">
        <f t="shared" si="14"/>
        <v>0.46528048320102283</v>
      </c>
      <c r="Z19" s="12"/>
      <c r="AA19" s="12"/>
    </row>
    <row r="20" spans="1:27" ht="12.75">
      <c r="A20" s="5">
        <f>'raw CITIFILE'!A26*0.000001</f>
        <v>1.9749459999999999</v>
      </c>
      <c r="B20" s="29">
        <f>'raw CITIFILE'!A229</f>
        <v>0.005530262</v>
      </c>
      <c r="C20" s="29">
        <f>'raw CITIFILE'!B229</f>
        <v>0.05723179</v>
      </c>
      <c r="D20" s="29">
        <f>'raw CITIFILE'!A432</f>
        <v>0.9944697</v>
      </c>
      <c r="E20" s="29">
        <f>'raw CITIFILE'!B432</f>
        <v>-0.05723179</v>
      </c>
      <c r="F20" s="29">
        <f>'raw CITIFILE'!A635</f>
        <v>0.9944697</v>
      </c>
      <c r="G20" s="29">
        <f>'raw CITIFILE'!B635</f>
        <v>-0.05723179</v>
      </c>
      <c r="H20" s="29">
        <f>'raw CITIFILE'!A838</f>
        <v>0.005530262</v>
      </c>
      <c r="I20" s="29">
        <f>'raw CITIFILE'!B838</f>
        <v>0.05723179</v>
      </c>
      <c r="J20" s="38">
        <f t="shared" si="0"/>
        <v>-49.61378121545578</v>
      </c>
      <c r="K20" s="38">
        <f t="shared" si="1"/>
        <v>84.48069048261364</v>
      </c>
      <c r="L20" s="38">
        <f t="shared" si="2"/>
        <v>-0.06761757289724936</v>
      </c>
      <c r="M20" s="38">
        <f t="shared" si="3"/>
        <v>-3.2937424008966216</v>
      </c>
      <c r="N20" s="38">
        <f t="shared" si="4"/>
        <v>-0.06761757289724936</v>
      </c>
      <c r="O20" s="38">
        <f t="shared" si="5"/>
        <v>-3.2937424008966216</v>
      </c>
      <c r="P20" s="38">
        <f t="shared" si="6"/>
        <v>-49.61378121545578</v>
      </c>
      <c r="Q20" s="38">
        <f t="shared" si="7"/>
        <v>84.48069048261364</v>
      </c>
      <c r="R20" s="35" t="str">
        <f t="shared" si="8"/>
        <v>0.9944697-0.05723179i</v>
      </c>
      <c r="S20" s="29" t="str">
        <f t="shared" si="9"/>
        <v>0.224162072841994+5.76790644971771i</v>
      </c>
      <c r="T20" s="39">
        <f t="shared" si="10"/>
        <v>0.224162072841994</v>
      </c>
      <c r="U20" s="39">
        <f t="shared" si="11"/>
        <v>5.76790644971771</v>
      </c>
      <c r="V20" s="39">
        <f t="shared" si="12"/>
        <v>5.7722606877718174</v>
      </c>
      <c r="W20" s="40">
        <f t="shared" si="13"/>
        <v>25.73096499595343</v>
      </c>
      <c r="X20" s="40">
        <f t="shared" si="14"/>
        <v>0.4648181888336179</v>
      </c>
      <c r="Z20" s="12"/>
      <c r="AA20" s="12"/>
    </row>
    <row r="21" spans="1:27" ht="12.75">
      <c r="A21" s="5">
        <f>'raw CITIFILE'!A27*0.000001</f>
        <v>2.055611</v>
      </c>
      <c r="B21" s="29">
        <f>'raw CITIFILE'!A230</f>
        <v>0.005875676</v>
      </c>
      <c r="C21" s="29">
        <f>'raw CITIFILE'!B230</f>
        <v>0.05952949</v>
      </c>
      <c r="D21" s="29">
        <f>'raw CITIFILE'!A433</f>
        <v>0.9941243</v>
      </c>
      <c r="E21" s="29">
        <f>'raw CITIFILE'!B433</f>
        <v>-0.05952949</v>
      </c>
      <c r="F21" s="29">
        <f>'raw CITIFILE'!A636</f>
        <v>0.9941243</v>
      </c>
      <c r="G21" s="29">
        <f>'raw CITIFILE'!B636</f>
        <v>-0.05952949</v>
      </c>
      <c r="H21" s="29">
        <f>'raw CITIFILE'!A839</f>
        <v>0.005875676</v>
      </c>
      <c r="I21" s="29">
        <f>'raw CITIFILE'!B839</f>
        <v>0.05952949</v>
      </c>
      <c r="J21" s="38">
        <f t="shared" si="0"/>
        <v>-48.92650448076444</v>
      </c>
      <c r="K21" s="38">
        <f t="shared" si="1"/>
        <v>84.36305341987952</v>
      </c>
      <c r="L21" s="38">
        <f t="shared" si="2"/>
        <v>-0.07128248174295826</v>
      </c>
      <c r="M21" s="38">
        <f t="shared" si="3"/>
        <v>-3.4268556855790724</v>
      </c>
      <c r="N21" s="38">
        <f t="shared" si="4"/>
        <v>-0.07128248174295826</v>
      </c>
      <c r="O21" s="38">
        <f t="shared" si="5"/>
        <v>-3.4268556855790724</v>
      </c>
      <c r="P21" s="38">
        <f t="shared" si="6"/>
        <v>-48.92650448076444</v>
      </c>
      <c r="Q21" s="38">
        <f t="shared" si="7"/>
        <v>84.36305341987952</v>
      </c>
      <c r="R21" s="35" t="str">
        <f t="shared" si="8"/>
        <v>0.9941243-0.05952949i</v>
      </c>
      <c r="S21" s="29" t="str">
        <f t="shared" si="9"/>
        <v>0.23163477486301+6.00200407535942i</v>
      </c>
      <c r="T21" s="39">
        <f t="shared" si="10"/>
        <v>0.23163477486301</v>
      </c>
      <c r="U21" s="39">
        <f t="shared" si="11"/>
        <v>6.00200407535942</v>
      </c>
      <c r="V21" s="39">
        <f t="shared" si="12"/>
        <v>6.006472141744847</v>
      </c>
      <c r="W21" s="40">
        <f t="shared" si="13"/>
        <v>25.911498301190036</v>
      </c>
      <c r="X21" s="40">
        <f t="shared" si="14"/>
        <v>0.464703009008588</v>
      </c>
      <c r="Z21" s="12"/>
      <c r="AA21" s="12"/>
    </row>
    <row r="22" spans="1:27" ht="12.75">
      <c r="A22" s="5">
        <f>'raw CITIFILE'!A28*0.000001</f>
        <v>2.13957</v>
      </c>
      <c r="B22" s="29">
        <f>'raw CITIFILE'!A231</f>
        <v>0.006249156</v>
      </c>
      <c r="C22" s="29">
        <f>'raw CITIFILE'!B231</f>
        <v>0.06191544</v>
      </c>
      <c r="D22" s="29">
        <f>'raw CITIFILE'!A434</f>
        <v>0.9937508</v>
      </c>
      <c r="E22" s="29">
        <f>'raw CITIFILE'!B434</f>
        <v>-0.06191544</v>
      </c>
      <c r="F22" s="29">
        <f>'raw CITIFILE'!A637</f>
        <v>0.9937508</v>
      </c>
      <c r="G22" s="29">
        <f>'raw CITIFILE'!B637</f>
        <v>-0.06191544</v>
      </c>
      <c r="H22" s="29">
        <f>'raw CITIFILE'!A840</f>
        <v>0.006249156</v>
      </c>
      <c r="I22" s="29">
        <f>'raw CITIFILE'!B840</f>
        <v>0.06191544</v>
      </c>
      <c r="J22" s="38">
        <f t="shared" si="0"/>
        <v>-48.240006253518</v>
      </c>
      <c r="K22" s="38">
        <f t="shared" si="1"/>
        <v>84.23662616619772</v>
      </c>
      <c r="L22" s="38">
        <f t="shared" si="2"/>
        <v>-0.07524797740349343</v>
      </c>
      <c r="M22" s="38">
        <f t="shared" si="3"/>
        <v>-3.5651933434310887</v>
      </c>
      <c r="N22" s="38">
        <f t="shared" si="4"/>
        <v>-0.07524797740349343</v>
      </c>
      <c r="O22" s="38">
        <f t="shared" si="5"/>
        <v>-3.5651933434310887</v>
      </c>
      <c r="P22" s="38">
        <f t="shared" si="6"/>
        <v>-48.240006253518</v>
      </c>
      <c r="Q22" s="38">
        <f t="shared" si="7"/>
        <v>84.23662616619772</v>
      </c>
      <c r="R22" s="35" t="str">
        <f t="shared" si="8"/>
        <v>0.9937508-0.06191544i</v>
      </c>
      <c r="S22" s="29" t="str">
        <f t="shared" si="9"/>
        <v>0.239730452011999+6.24541586926795i</v>
      </c>
      <c r="T22" s="39">
        <f t="shared" si="10"/>
        <v>0.239730452011999</v>
      </c>
      <c r="U22" s="39">
        <f t="shared" si="11"/>
        <v>6.24541586926795</v>
      </c>
      <c r="V22" s="39">
        <f t="shared" si="12"/>
        <v>6.250015205559568</v>
      </c>
      <c r="W22" s="40">
        <f t="shared" si="13"/>
        <v>26.051825359906108</v>
      </c>
      <c r="X22" s="40">
        <f t="shared" si="14"/>
        <v>0.46457410005681543</v>
      </c>
      <c r="Z22" s="12"/>
      <c r="AA22" s="12"/>
    </row>
    <row r="23" spans="1:27" ht="12.75">
      <c r="A23" s="5">
        <f>'raw CITIFILE'!A29*0.000001</f>
        <v>2.226959</v>
      </c>
      <c r="B23" s="29">
        <f>'raw CITIFILE'!A232</f>
        <v>0.006636476</v>
      </c>
      <c r="C23" s="29">
        <f>'raw CITIFILE'!B232</f>
        <v>0.06438708</v>
      </c>
      <c r="D23" s="29">
        <f>'raw CITIFILE'!A435</f>
        <v>0.9933635</v>
      </c>
      <c r="E23" s="29">
        <f>'raw CITIFILE'!B435</f>
        <v>-0.06438708</v>
      </c>
      <c r="F23" s="29">
        <f>'raw CITIFILE'!A638</f>
        <v>0.9933635</v>
      </c>
      <c r="G23" s="29">
        <f>'raw CITIFILE'!B638</f>
        <v>-0.06438708</v>
      </c>
      <c r="H23" s="29">
        <f>'raw CITIFILE'!A841</f>
        <v>0.006636476</v>
      </c>
      <c r="I23" s="29">
        <f>'raw CITIFILE'!B841</f>
        <v>0.06438708</v>
      </c>
      <c r="J23" s="38">
        <f t="shared" si="0"/>
        <v>-47.556260850937385</v>
      </c>
      <c r="K23" s="38">
        <f t="shared" si="1"/>
        <v>84.11521608509068</v>
      </c>
      <c r="L23" s="38">
        <f t="shared" si="2"/>
        <v>-0.079256702902334</v>
      </c>
      <c r="M23" s="38">
        <f t="shared" si="3"/>
        <v>-3.7085665064776476</v>
      </c>
      <c r="N23" s="38">
        <f t="shared" si="4"/>
        <v>-0.079256702902334</v>
      </c>
      <c r="O23" s="38">
        <f t="shared" si="5"/>
        <v>-3.7085665064776476</v>
      </c>
      <c r="P23" s="38">
        <f t="shared" si="6"/>
        <v>-47.556260850937385</v>
      </c>
      <c r="Q23" s="38">
        <f t="shared" si="7"/>
        <v>84.11521608509068</v>
      </c>
      <c r="R23" s="35" t="str">
        <f t="shared" si="8"/>
        <v>0.9933635-0.06438708i</v>
      </c>
      <c r="S23" s="29" t="str">
        <f t="shared" si="9"/>
        <v>0.246918908523996+6.49772856312584i</v>
      </c>
      <c r="T23" s="39">
        <f t="shared" si="10"/>
        <v>0.246918908523996</v>
      </c>
      <c r="U23" s="39">
        <f t="shared" si="11"/>
        <v>6.49772856312584</v>
      </c>
      <c r="V23" s="39">
        <f t="shared" si="12"/>
        <v>6.502418429126817</v>
      </c>
      <c r="W23" s="40">
        <f t="shared" si="13"/>
        <v>26.315232810509443</v>
      </c>
      <c r="X23" s="40">
        <f t="shared" si="14"/>
        <v>0.46437568886130187</v>
      </c>
      <c r="Z23" s="12"/>
      <c r="AA23" s="12"/>
    </row>
    <row r="24" spans="1:27" ht="12.75">
      <c r="A24" s="5">
        <f>'raw CITIFILE'!A30*0.000001</f>
        <v>2.317916</v>
      </c>
      <c r="B24" s="29">
        <f>'raw CITIFILE'!A233</f>
        <v>0.007035421</v>
      </c>
      <c r="C24" s="29">
        <f>'raw CITIFILE'!B233</f>
        <v>0.06694742</v>
      </c>
      <c r="D24" s="29">
        <f>'raw CITIFILE'!A436</f>
        <v>0.9929646</v>
      </c>
      <c r="E24" s="29">
        <f>'raw CITIFILE'!B436</f>
        <v>-0.06694742</v>
      </c>
      <c r="F24" s="29">
        <f>'raw CITIFILE'!A639</f>
        <v>0.9929646</v>
      </c>
      <c r="G24" s="29">
        <f>'raw CITIFILE'!B639</f>
        <v>-0.06694742</v>
      </c>
      <c r="H24" s="29">
        <f>'raw CITIFILE'!A842</f>
        <v>0.007035421</v>
      </c>
      <c r="I24" s="29">
        <f>'raw CITIFILE'!B842</f>
        <v>0.06694742</v>
      </c>
      <c r="J24" s="38">
        <f t="shared" si="0"/>
        <v>-46.87524811523478</v>
      </c>
      <c r="K24" s="38">
        <f t="shared" si="1"/>
        <v>84.00087727972401</v>
      </c>
      <c r="L24" s="38">
        <f t="shared" si="2"/>
        <v>-0.08325544308344385</v>
      </c>
      <c r="M24" s="38">
        <f t="shared" si="3"/>
        <v>-3.857144842101437</v>
      </c>
      <c r="N24" s="38">
        <f t="shared" si="4"/>
        <v>-0.08325544308344385</v>
      </c>
      <c r="O24" s="38">
        <f t="shared" si="5"/>
        <v>-3.857144842101437</v>
      </c>
      <c r="P24" s="38">
        <f t="shared" si="6"/>
        <v>-46.87524811523478</v>
      </c>
      <c r="Q24" s="38">
        <f t="shared" si="7"/>
        <v>84.00087727972401</v>
      </c>
      <c r="R24" s="35" t="str">
        <f t="shared" si="8"/>
        <v>0.9929646-0.06694742i</v>
      </c>
      <c r="S24" s="29" t="str">
        <f t="shared" si="9"/>
        <v>0.252806216211998+6.75922054415165i</v>
      </c>
      <c r="T24" s="39">
        <f t="shared" si="10"/>
        <v>0.252806216211998</v>
      </c>
      <c r="U24" s="39">
        <f t="shared" si="11"/>
        <v>6.75922054415165</v>
      </c>
      <c r="V24" s="39">
        <f t="shared" si="12"/>
        <v>6.763946580764602</v>
      </c>
      <c r="W24" s="40">
        <f t="shared" si="13"/>
        <v>26.736765596315514</v>
      </c>
      <c r="X24" s="40">
        <f t="shared" si="14"/>
        <v>0.46410800091548865</v>
      </c>
      <c r="Z24" s="12"/>
      <c r="AA24" s="12"/>
    </row>
    <row r="25" spans="1:27" ht="12.75">
      <c r="A25" s="5">
        <f>'raw CITIFILE'!A31*0.000001</f>
        <v>2.412589</v>
      </c>
      <c r="B25" s="29">
        <f>'raw CITIFILE'!A234</f>
        <v>0.007453785</v>
      </c>
      <c r="C25" s="29">
        <f>'raw CITIFILE'!B234</f>
        <v>0.06957514</v>
      </c>
      <c r="D25" s="29">
        <f>'raw CITIFILE'!A437</f>
        <v>0.9925462</v>
      </c>
      <c r="E25" s="29">
        <f>'raw CITIFILE'!B437</f>
        <v>-0.06957514</v>
      </c>
      <c r="F25" s="29">
        <f>'raw CITIFILE'!A640</f>
        <v>0.9925462</v>
      </c>
      <c r="G25" s="29">
        <f>'raw CITIFILE'!B640</f>
        <v>-0.06957514</v>
      </c>
      <c r="H25" s="29">
        <f>'raw CITIFILE'!A843</f>
        <v>0.007453785</v>
      </c>
      <c r="I25" s="29">
        <f>'raw CITIFILE'!B843</f>
        <v>0.06957514</v>
      </c>
      <c r="J25" s="38">
        <f t="shared" si="0"/>
        <v>-46.202712313118354</v>
      </c>
      <c r="K25" s="38">
        <f t="shared" si="1"/>
        <v>83.88506169612639</v>
      </c>
      <c r="L25" s="38">
        <f t="shared" si="2"/>
        <v>-0.08739560820050077</v>
      </c>
      <c r="M25" s="38">
        <f t="shared" si="3"/>
        <v>-4.009739627259895</v>
      </c>
      <c r="N25" s="38">
        <f t="shared" si="4"/>
        <v>-0.08739560820050077</v>
      </c>
      <c r="O25" s="38">
        <f t="shared" si="5"/>
        <v>-4.009739627259895</v>
      </c>
      <c r="P25" s="38">
        <f t="shared" si="6"/>
        <v>-46.202712313118354</v>
      </c>
      <c r="Q25" s="38">
        <f t="shared" si="7"/>
        <v>83.88506169612639</v>
      </c>
      <c r="R25" s="35" t="str">
        <f t="shared" si="8"/>
        <v>0.9925462-0.06957514i</v>
      </c>
      <c r="S25" s="29" t="str">
        <f t="shared" si="9"/>
        <v>0.258340409828994+7.02787242566794i</v>
      </c>
      <c r="T25" s="39">
        <f t="shared" si="10"/>
        <v>0.258340409828994</v>
      </c>
      <c r="U25" s="39">
        <f t="shared" si="11"/>
        <v>7.02787242566794</v>
      </c>
      <c r="V25" s="39">
        <f t="shared" si="12"/>
        <v>7.032619042633717</v>
      </c>
      <c r="W25" s="40">
        <f t="shared" si="13"/>
        <v>27.203922260245598</v>
      </c>
      <c r="X25" s="40">
        <f t="shared" si="14"/>
        <v>0.46361839333773036</v>
      </c>
      <c r="Z25" s="12"/>
      <c r="AA25" s="12"/>
    </row>
    <row r="26" spans="1:24" ht="12.75">
      <c r="A26" s="5">
        <f>'raw CITIFILE'!A32*0.000001</f>
        <v>2.511129</v>
      </c>
      <c r="B26" s="29">
        <f>'raw CITIFILE'!A235</f>
        <v>0.00799363</v>
      </c>
      <c r="C26" s="29">
        <f>'raw CITIFILE'!B235</f>
        <v>0.07234728</v>
      </c>
      <c r="D26" s="29">
        <f>'raw CITIFILE'!A438</f>
        <v>0.9920064</v>
      </c>
      <c r="E26" s="29">
        <f>'raw CITIFILE'!B438</f>
        <v>-0.07234728</v>
      </c>
      <c r="F26" s="29">
        <f>'raw CITIFILE'!A641</f>
        <v>0.9920064</v>
      </c>
      <c r="G26" s="29">
        <f>'raw CITIFILE'!B641</f>
        <v>-0.07234728</v>
      </c>
      <c r="H26" s="29">
        <f>'raw CITIFILE'!A844</f>
        <v>0.00799363</v>
      </c>
      <c r="I26" s="29">
        <f>'raw CITIFILE'!B844</f>
        <v>0.07234728</v>
      </c>
      <c r="J26" s="38">
        <f t="shared" si="0"/>
        <v>-45.51771658321719</v>
      </c>
      <c r="K26" s="38">
        <f t="shared" si="1"/>
        <v>83.69498010797545</v>
      </c>
      <c r="L26" s="38">
        <f t="shared" si="2"/>
        <v>-0.09334476353558693</v>
      </c>
      <c r="M26" s="38">
        <f t="shared" si="3"/>
        <v>-4.17121097712612</v>
      </c>
      <c r="N26" s="38">
        <f t="shared" si="4"/>
        <v>-0.09334476353558693</v>
      </c>
      <c r="O26" s="38">
        <f t="shared" si="5"/>
        <v>-4.17121097712612</v>
      </c>
      <c r="P26" s="38">
        <f t="shared" si="6"/>
        <v>-45.51771658321719</v>
      </c>
      <c r="Q26" s="38">
        <f t="shared" si="7"/>
        <v>83.69498010797545</v>
      </c>
      <c r="R26" s="35" t="str">
        <f t="shared" si="8"/>
        <v>0.9920064-0.07234728i</v>
      </c>
      <c r="S26" s="29" t="str">
        <f t="shared" si="9"/>
        <v>0.272469820733989+7.31289682245214i</v>
      </c>
      <c r="T26" s="39">
        <f t="shared" si="10"/>
        <v>0.272469820733989</v>
      </c>
      <c r="U26" s="39">
        <f t="shared" si="11"/>
        <v>7.31289682245214</v>
      </c>
      <c r="V26" s="39">
        <f t="shared" si="12"/>
        <v>7.317971012448834</v>
      </c>
      <c r="W26" s="40">
        <f t="shared" si="13"/>
        <v>26.839291055253</v>
      </c>
      <c r="X26" s="40">
        <f t="shared" si="14"/>
        <v>0.46349019807993636</v>
      </c>
    </row>
    <row r="27" spans="1:24" ht="12.75">
      <c r="A27" s="5">
        <f>'raw CITIFILE'!A33*0.000001</f>
        <v>2.613693</v>
      </c>
      <c r="B27" s="29">
        <f>'raw CITIFILE'!A236</f>
        <v>0.008526137</v>
      </c>
      <c r="C27" s="29">
        <f>'raw CITIFILE'!B236</f>
        <v>0.07524667</v>
      </c>
      <c r="D27" s="29">
        <f>'raw CITIFILE'!A439</f>
        <v>0.9914739</v>
      </c>
      <c r="E27" s="29">
        <f>'raw CITIFILE'!B439</f>
        <v>-0.07524667</v>
      </c>
      <c r="F27" s="29">
        <f>'raw CITIFILE'!A642</f>
        <v>0.9914739</v>
      </c>
      <c r="G27" s="29">
        <f>'raw CITIFILE'!B642</f>
        <v>-0.07524667</v>
      </c>
      <c r="H27" s="29">
        <f>'raw CITIFILE'!A845</f>
        <v>0.008526137</v>
      </c>
      <c r="I27" s="29">
        <f>'raw CITIFILE'!B845</f>
        <v>0.07524667</v>
      </c>
      <c r="J27" s="38">
        <f t="shared" si="0"/>
        <v>-44.8297005684129</v>
      </c>
      <c r="K27" s="38">
        <f t="shared" si="1"/>
        <v>83.53543534821956</v>
      </c>
      <c r="L27" s="38">
        <f t="shared" si="2"/>
        <v>-0.09886256899023374</v>
      </c>
      <c r="M27" s="38">
        <f t="shared" si="3"/>
        <v>-4.3400714578997865</v>
      </c>
      <c r="N27" s="38">
        <f t="shared" si="4"/>
        <v>-0.09886256899023374</v>
      </c>
      <c r="O27" s="38">
        <f t="shared" si="5"/>
        <v>-4.3400714578997865</v>
      </c>
      <c r="P27" s="38">
        <f t="shared" si="6"/>
        <v>-44.8297005684129</v>
      </c>
      <c r="Q27" s="38">
        <f t="shared" si="7"/>
        <v>83.53543534821956</v>
      </c>
      <c r="R27" s="35" t="str">
        <f t="shared" si="8"/>
        <v>0.9914739-0.07524667i</v>
      </c>
      <c r="S27" s="29" t="str">
        <f t="shared" si="9"/>
        <v>0.282329677663995+7.61080182553102i</v>
      </c>
      <c r="T27" s="39">
        <f t="shared" si="10"/>
        <v>0.282329677663995</v>
      </c>
      <c r="U27" s="39">
        <f t="shared" si="11"/>
        <v>7.61080182553102</v>
      </c>
      <c r="V27" s="39">
        <f t="shared" si="12"/>
        <v>7.616036664459814</v>
      </c>
      <c r="W27" s="40">
        <f t="shared" si="13"/>
        <v>26.957144174509185</v>
      </c>
      <c r="X27" s="40">
        <f t="shared" si="14"/>
        <v>0.4634426198585996</v>
      </c>
    </row>
    <row r="28" spans="1:24" ht="12.75">
      <c r="A28" s="5">
        <f>'raw CITIFILE'!A34*0.000001</f>
        <v>2.720446</v>
      </c>
      <c r="B28" s="29">
        <f>'raw CITIFILE'!A237</f>
        <v>0.009078661</v>
      </c>
      <c r="C28" s="29">
        <f>'raw CITIFILE'!B237</f>
        <v>0.07824407</v>
      </c>
      <c r="D28" s="29">
        <f>'raw CITIFILE'!A440</f>
        <v>0.9909213</v>
      </c>
      <c r="E28" s="29">
        <f>'raw CITIFILE'!B440</f>
        <v>-0.07824407</v>
      </c>
      <c r="F28" s="29">
        <f>'raw CITIFILE'!A643</f>
        <v>0.9909213</v>
      </c>
      <c r="G28" s="29">
        <f>'raw CITIFILE'!B643</f>
        <v>-0.07824407</v>
      </c>
      <c r="H28" s="29">
        <f>'raw CITIFILE'!A846</f>
        <v>0.009078661</v>
      </c>
      <c r="I28" s="29">
        <f>'raw CITIFILE'!B846</f>
        <v>0.07824407</v>
      </c>
      <c r="J28" s="38">
        <f t="shared" si="0"/>
        <v>-44.14578502013087</v>
      </c>
      <c r="K28" s="38">
        <f t="shared" si="1"/>
        <v>83.38156493094594</v>
      </c>
      <c r="L28" s="38">
        <f t="shared" si="2"/>
        <v>-0.10444654024306385</v>
      </c>
      <c r="M28" s="38">
        <f t="shared" si="3"/>
        <v>-4.514760814610171</v>
      </c>
      <c r="N28" s="38">
        <f t="shared" si="4"/>
        <v>-0.10444654024306385</v>
      </c>
      <c r="O28" s="38">
        <f t="shared" si="5"/>
        <v>-4.514760814610171</v>
      </c>
      <c r="P28" s="38">
        <f t="shared" si="6"/>
        <v>-44.14578502013087</v>
      </c>
      <c r="Q28" s="38">
        <f t="shared" si="7"/>
        <v>83.38156493094594</v>
      </c>
      <c r="R28" s="35" t="str">
        <f t="shared" si="8"/>
        <v>0.9909213-0.07824407i</v>
      </c>
      <c r="S28" s="29" t="str">
        <f t="shared" si="9"/>
        <v>0.290891248961+7.91906230620543i</v>
      </c>
      <c r="T28" s="39">
        <f t="shared" si="10"/>
        <v>0.290891248961</v>
      </c>
      <c r="U28" s="39">
        <f t="shared" si="11"/>
        <v>7.91906230620543</v>
      </c>
      <c r="V28" s="39">
        <f t="shared" si="12"/>
        <v>7.924403165430553</v>
      </c>
      <c r="W28" s="40">
        <f t="shared" si="13"/>
        <v>27.22344633773134</v>
      </c>
      <c r="X28" s="40">
        <f t="shared" si="14"/>
        <v>0.46329091284491547</v>
      </c>
    </row>
    <row r="29" spans="1:24" ht="12.75">
      <c r="A29" s="5">
        <f>'raw CITIFILE'!A35*0.000001</f>
        <v>2.83156</v>
      </c>
      <c r="B29" s="29">
        <f>'raw CITIFILE'!A238</f>
        <v>0.009675019</v>
      </c>
      <c r="C29" s="29">
        <f>'raw CITIFILE'!B238</f>
        <v>0.0813778</v>
      </c>
      <c r="D29" s="29">
        <f>'raw CITIFILE'!A441</f>
        <v>0.990325</v>
      </c>
      <c r="E29" s="29">
        <f>'raw CITIFILE'!B441</f>
        <v>-0.0813778</v>
      </c>
      <c r="F29" s="29">
        <f>'raw CITIFILE'!A644</f>
        <v>0.990325</v>
      </c>
      <c r="G29" s="29">
        <f>'raw CITIFILE'!B644</f>
        <v>-0.0813778</v>
      </c>
      <c r="H29" s="29">
        <f>'raw CITIFILE'!A847</f>
        <v>0.009675019</v>
      </c>
      <c r="I29" s="29">
        <f>'raw CITIFILE'!B847</f>
        <v>0.0813778</v>
      </c>
      <c r="J29" s="38">
        <f t="shared" si="0"/>
        <v>-43.45784790895837</v>
      </c>
      <c r="K29" s="38">
        <f t="shared" si="1"/>
        <v>83.21992171632648</v>
      </c>
      <c r="L29" s="38">
        <f t="shared" si="2"/>
        <v>-0.11043705887380723</v>
      </c>
      <c r="M29" s="38">
        <f t="shared" si="3"/>
        <v>-4.6976015471661805</v>
      </c>
      <c r="N29" s="38">
        <f t="shared" si="4"/>
        <v>-0.11043705887380723</v>
      </c>
      <c r="O29" s="38">
        <f t="shared" si="5"/>
        <v>-4.6976015471661805</v>
      </c>
      <c r="P29" s="38">
        <f t="shared" si="6"/>
        <v>-43.45784790895837</v>
      </c>
      <c r="Q29" s="38">
        <f t="shared" si="7"/>
        <v>83.21992171632648</v>
      </c>
      <c r="R29" s="35" t="str">
        <f t="shared" si="8"/>
        <v>0.990325-0.0813778i</v>
      </c>
      <c r="S29" s="29" t="str">
        <f t="shared" si="9"/>
        <v>0.299691116176004+8.2419086700971i</v>
      </c>
      <c r="T29" s="39">
        <f t="shared" si="10"/>
        <v>0.299691116176004</v>
      </c>
      <c r="U29" s="39">
        <f t="shared" si="11"/>
        <v>8.2419086700971</v>
      </c>
      <c r="V29" s="39">
        <f t="shared" si="12"/>
        <v>8.247355533220123</v>
      </c>
      <c r="W29" s="40">
        <f t="shared" si="13"/>
        <v>27.501344635310286</v>
      </c>
      <c r="X29" s="40">
        <f t="shared" si="14"/>
        <v>0.46325718168002894</v>
      </c>
    </row>
    <row r="30" spans="1:24" ht="12.75">
      <c r="A30" s="5">
        <f>'raw CITIFILE'!A36*0.000001</f>
        <v>2.947212</v>
      </c>
      <c r="B30" s="29">
        <f>'raw CITIFILE'!A239</f>
        <v>0.01034025</v>
      </c>
      <c r="C30" s="29">
        <f>'raw CITIFILE'!B239</f>
        <v>0.08459265</v>
      </c>
      <c r="D30" s="29">
        <f>'raw CITIFILE'!A442</f>
        <v>0.9896597</v>
      </c>
      <c r="E30" s="29">
        <f>'raw CITIFILE'!B442</f>
        <v>-0.08459265</v>
      </c>
      <c r="F30" s="29">
        <f>'raw CITIFILE'!A645</f>
        <v>0.9896597</v>
      </c>
      <c r="G30" s="29">
        <f>'raw CITIFILE'!B645</f>
        <v>-0.08459265</v>
      </c>
      <c r="H30" s="29">
        <f>'raw CITIFILE'!A848</f>
        <v>0.01034025</v>
      </c>
      <c r="I30" s="29">
        <f>'raw CITIFILE'!B848</f>
        <v>0.08459265</v>
      </c>
      <c r="J30" s="38">
        <f t="shared" si="0"/>
        <v>-42.777873808111586</v>
      </c>
      <c r="K30" s="38">
        <f t="shared" si="1"/>
        <v>83.03097692543294</v>
      </c>
      <c r="L30" s="38">
        <f t="shared" si="2"/>
        <v>-0.1173341509746838</v>
      </c>
      <c r="M30" s="38">
        <f t="shared" si="3"/>
        <v>-4.885567580534601</v>
      </c>
      <c r="N30" s="38">
        <f t="shared" si="4"/>
        <v>-0.1173341509746838</v>
      </c>
      <c r="O30" s="38">
        <f t="shared" si="5"/>
        <v>-4.885567580534601</v>
      </c>
      <c r="P30" s="38">
        <f t="shared" si="6"/>
        <v>-42.777873808111586</v>
      </c>
      <c r="Q30" s="38">
        <f t="shared" si="7"/>
        <v>83.03097692543294</v>
      </c>
      <c r="R30" s="35" t="str">
        <f t="shared" si="8"/>
        <v>0.9896597-0.08459265i</v>
      </c>
      <c r="S30" s="29" t="str">
        <f t="shared" si="9"/>
        <v>0.311931600085003+8.57431309031772i</v>
      </c>
      <c r="T30" s="39">
        <f t="shared" si="10"/>
        <v>0.311931600085003</v>
      </c>
      <c r="U30" s="39">
        <f t="shared" si="11"/>
        <v>8.57431309031772</v>
      </c>
      <c r="V30" s="39">
        <f t="shared" si="12"/>
        <v>8.579985215250979</v>
      </c>
      <c r="W30" s="40">
        <f t="shared" si="13"/>
        <v>27.487798889183317</v>
      </c>
      <c r="X30" s="40">
        <f t="shared" si="14"/>
        <v>0.4630288937279062</v>
      </c>
    </row>
    <row r="31" spans="1:24" ht="12.75">
      <c r="A31" s="5">
        <f>'raw CITIFILE'!A37*0.000001</f>
        <v>3.0675879999999998</v>
      </c>
      <c r="B31" s="29">
        <f>'raw CITIFILE'!A240</f>
        <v>0.0110377</v>
      </c>
      <c r="C31" s="29">
        <f>'raw CITIFILE'!B240</f>
        <v>0.08794597</v>
      </c>
      <c r="D31" s="29">
        <f>'raw CITIFILE'!A443</f>
        <v>0.9889623</v>
      </c>
      <c r="E31" s="29">
        <f>'raw CITIFILE'!B443</f>
        <v>-0.08794597</v>
      </c>
      <c r="F31" s="29">
        <f>'raw CITIFILE'!A646</f>
        <v>0.9889623</v>
      </c>
      <c r="G31" s="29">
        <f>'raw CITIFILE'!B646</f>
        <v>-0.08794597</v>
      </c>
      <c r="H31" s="29">
        <f>'raw CITIFILE'!A849</f>
        <v>0.0110377</v>
      </c>
      <c r="I31" s="29">
        <f>'raw CITIFILE'!B849</f>
        <v>0.08794597</v>
      </c>
      <c r="J31" s="38">
        <f t="shared" si="0"/>
        <v>-42.09561177604037</v>
      </c>
      <c r="K31" s="38">
        <f t="shared" si="1"/>
        <v>82.84646988017616</v>
      </c>
      <c r="L31" s="38">
        <f t="shared" si="2"/>
        <v>-0.12439179994329352</v>
      </c>
      <c r="M31" s="38">
        <f t="shared" si="3"/>
        <v>-5.081804204594192</v>
      </c>
      <c r="N31" s="38">
        <f t="shared" si="4"/>
        <v>-0.12439179994329352</v>
      </c>
      <c r="O31" s="38">
        <f t="shared" si="5"/>
        <v>-5.081804204594192</v>
      </c>
      <c r="P31" s="38">
        <f t="shared" si="6"/>
        <v>-42.09561177604037</v>
      </c>
      <c r="Q31" s="38">
        <f t="shared" si="7"/>
        <v>82.84646988017616</v>
      </c>
      <c r="R31" s="35" t="str">
        <f t="shared" si="8"/>
        <v>0.9889623-0.08794597i</v>
      </c>
      <c r="S31" s="29" t="str">
        <f t="shared" si="9"/>
        <v>0.322726425367992+8.92145179702361i</v>
      </c>
      <c r="T31" s="39">
        <f t="shared" si="10"/>
        <v>0.322726425367992</v>
      </c>
      <c r="U31" s="39">
        <f t="shared" si="11"/>
        <v>8.92145179702361</v>
      </c>
      <c r="V31" s="39">
        <f t="shared" si="12"/>
        <v>8.927287074595876</v>
      </c>
      <c r="W31" s="40">
        <f t="shared" si="13"/>
        <v>27.644007728375</v>
      </c>
      <c r="X31" s="40">
        <f t="shared" si="14"/>
        <v>0.46286957474484186</v>
      </c>
    </row>
    <row r="32" spans="1:24" ht="12.75">
      <c r="A32" s="5">
        <f>'raw CITIFILE'!A38*0.000001</f>
        <v>3.1928799999999997</v>
      </c>
      <c r="B32" s="29">
        <f>'raw CITIFILE'!A241</f>
        <v>0.01179885</v>
      </c>
      <c r="C32" s="29">
        <f>'raw CITIFILE'!B241</f>
        <v>0.09143436</v>
      </c>
      <c r="D32" s="29">
        <f>'raw CITIFILE'!A444</f>
        <v>0.9882011</v>
      </c>
      <c r="E32" s="29">
        <f>'raw CITIFILE'!B444</f>
        <v>-0.09143436</v>
      </c>
      <c r="F32" s="29">
        <f>'raw CITIFILE'!A647</f>
        <v>0.9882011</v>
      </c>
      <c r="G32" s="29">
        <f>'raw CITIFILE'!B647</f>
        <v>-0.09143436</v>
      </c>
      <c r="H32" s="29">
        <f>'raw CITIFILE'!A850</f>
        <v>0.01179885</v>
      </c>
      <c r="I32" s="29">
        <f>'raw CITIFILE'!B850</f>
        <v>0.09143436</v>
      </c>
      <c r="J32" s="38">
        <f t="shared" si="0"/>
        <v>-41.41217837134792</v>
      </c>
      <c r="K32" s="38">
        <f t="shared" si="1"/>
        <v>82.64708559116814</v>
      </c>
      <c r="L32" s="38">
        <f t="shared" si="2"/>
        <v>-0.13214264464637465</v>
      </c>
      <c r="M32" s="38">
        <f t="shared" si="3"/>
        <v>-5.286301879157813</v>
      </c>
      <c r="N32" s="38">
        <f t="shared" si="4"/>
        <v>-0.13214264464637465</v>
      </c>
      <c r="O32" s="38">
        <f t="shared" si="5"/>
        <v>-5.286301879157813</v>
      </c>
      <c r="P32" s="38">
        <f t="shared" si="6"/>
        <v>-41.41217837134792</v>
      </c>
      <c r="Q32" s="38">
        <f t="shared" si="7"/>
        <v>82.64708559116814</v>
      </c>
      <c r="R32" s="35" t="str">
        <f t="shared" si="8"/>
        <v>0.9882011-0.09143436i</v>
      </c>
      <c r="S32" s="29" t="str">
        <f t="shared" si="9"/>
        <v>0.33500235777999+9.28360302997241i</v>
      </c>
      <c r="T32" s="39">
        <f t="shared" si="10"/>
        <v>0.33500235777999</v>
      </c>
      <c r="U32" s="39">
        <f t="shared" si="11"/>
        <v>9.28360302997241</v>
      </c>
      <c r="V32" s="39">
        <f t="shared" si="12"/>
        <v>9.28964540754011</v>
      </c>
      <c r="W32" s="40">
        <f t="shared" si="13"/>
        <v>27.71205280910094</v>
      </c>
      <c r="X32" s="40">
        <f t="shared" si="14"/>
        <v>0.4627581719084357</v>
      </c>
    </row>
    <row r="33" spans="1:24" ht="12.75">
      <c r="A33" s="5">
        <f>'raw CITIFILE'!A39*0.000001</f>
        <v>3.3232899999999996</v>
      </c>
      <c r="B33" s="29">
        <f>'raw CITIFILE'!A242</f>
        <v>0.01260408</v>
      </c>
      <c r="C33" s="29">
        <f>'raw CITIFILE'!B242</f>
        <v>0.0950815</v>
      </c>
      <c r="D33" s="29">
        <f>'raw CITIFILE'!A445</f>
        <v>0.9873959</v>
      </c>
      <c r="E33" s="29">
        <f>'raw CITIFILE'!B445</f>
        <v>-0.0950815</v>
      </c>
      <c r="F33" s="29">
        <f>'raw CITIFILE'!A648</f>
        <v>0.9873959</v>
      </c>
      <c r="G33" s="29">
        <f>'raw CITIFILE'!B648</f>
        <v>-0.0950815</v>
      </c>
      <c r="H33" s="29">
        <f>'raw CITIFILE'!A851</f>
        <v>0.01260408</v>
      </c>
      <c r="I33" s="29">
        <f>'raw CITIFILE'!B851</f>
        <v>0.0950815</v>
      </c>
      <c r="J33" s="38">
        <f t="shared" si="0"/>
        <v>-40.72485292662434</v>
      </c>
      <c r="K33" s="38">
        <f t="shared" si="1"/>
        <v>82.4488505987618</v>
      </c>
      <c r="L33" s="38">
        <f t="shared" si="2"/>
        <v>-0.14017610781730158</v>
      </c>
      <c r="M33" s="38">
        <f t="shared" si="3"/>
        <v>-5.50035005806571</v>
      </c>
      <c r="N33" s="38">
        <f t="shared" si="4"/>
        <v>-0.14017610781730158</v>
      </c>
      <c r="O33" s="38">
        <f t="shared" si="5"/>
        <v>-5.50035005806571</v>
      </c>
      <c r="P33" s="38">
        <f t="shared" si="6"/>
        <v>-40.72485292662434</v>
      </c>
      <c r="Q33" s="38">
        <f t="shared" si="7"/>
        <v>82.4488505987618</v>
      </c>
      <c r="R33" s="35" t="str">
        <f t="shared" si="8"/>
        <v>0.9873959-0.0950815i</v>
      </c>
      <c r="S33" s="29" t="str">
        <f t="shared" si="9"/>
        <v>0.346013783123+9.66284092279502i</v>
      </c>
      <c r="T33" s="39">
        <f t="shared" si="10"/>
        <v>0.346013783123</v>
      </c>
      <c r="U33" s="39">
        <f t="shared" si="11"/>
        <v>9.66284092279502</v>
      </c>
      <c r="V33" s="39">
        <f t="shared" si="12"/>
        <v>9.669034090195007</v>
      </c>
      <c r="W33" s="40">
        <f t="shared" si="13"/>
        <v>27.926173447721013</v>
      </c>
      <c r="X33" s="40">
        <f t="shared" si="14"/>
        <v>0.46276096794847243</v>
      </c>
    </row>
    <row r="34" spans="1:24" ht="12.75">
      <c r="A34" s="5">
        <f>'raw CITIFILE'!A40*0.000001</f>
        <v>3.4590259999999997</v>
      </c>
      <c r="B34" s="29">
        <f>'raw CITIFILE'!A243</f>
        <v>0.01349143</v>
      </c>
      <c r="C34" s="29">
        <f>'raw CITIFILE'!B243</f>
        <v>0.09887214</v>
      </c>
      <c r="D34" s="29">
        <f>'raw CITIFILE'!A446</f>
        <v>0.9865086</v>
      </c>
      <c r="E34" s="29">
        <f>'raw CITIFILE'!B446</f>
        <v>-0.09887214</v>
      </c>
      <c r="F34" s="29">
        <f>'raw CITIFILE'!A649</f>
        <v>0.9865086</v>
      </c>
      <c r="G34" s="29">
        <f>'raw CITIFILE'!B649</f>
        <v>-0.09887214</v>
      </c>
      <c r="H34" s="29">
        <f>'raw CITIFILE'!A852</f>
        <v>0.01349143</v>
      </c>
      <c r="I34" s="29">
        <f>'raw CITIFILE'!B852</f>
        <v>0.09887214</v>
      </c>
      <c r="J34" s="38">
        <f t="shared" si="0"/>
        <v>-40.036802884252864</v>
      </c>
      <c r="K34" s="38">
        <f t="shared" si="1"/>
        <v>82.22979035489115</v>
      </c>
      <c r="L34" s="38">
        <f t="shared" si="2"/>
        <v>-0.14915127384147644</v>
      </c>
      <c r="M34" s="38">
        <f t="shared" si="3"/>
        <v>-5.723317408019535</v>
      </c>
      <c r="N34" s="38">
        <f t="shared" si="4"/>
        <v>-0.14915127384147644</v>
      </c>
      <c r="O34" s="38">
        <f t="shared" si="5"/>
        <v>-5.723317408019535</v>
      </c>
      <c r="P34" s="38">
        <f t="shared" si="6"/>
        <v>-40.036802884252864</v>
      </c>
      <c r="Q34" s="38">
        <f t="shared" si="7"/>
        <v>82.22979035489115</v>
      </c>
      <c r="R34" s="35" t="str">
        <f t="shared" si="8"/>
        <v>0.9865086-0.09887214i</v>
      </c>
      <c r="S34" s="29" t="str">
        <f t="shared" si="9"/>
        <v>0.359488527464991+10.0584601087268i</v>
      </c>
      <c r="T34" s="39">
        <f t="shared" si="10"/>
        <v>0.359488527464991</v>
      </c>
      <c r="U34" s="39">
        <f t="shared" si="11"/>
        <v>10.0584601087268</v>
      </c>
      <c r="V34" s="39">
        <f t="shared" si="12"/>
        <v>10.06488210364271</v>
      </c>
      <c r="W34" s="40">
        <f t="shared" si="13"/>
        <v>27.97991963653513</v>
      </c>
      <c r="X34" s="40">
        <f t="shared" si="14"/>
        <v>0.46280474509197483</v>
      </c>
    </row>
    <row r="35" spans="1:24" ht="12.75">
      <c r="A35" s="5">
        <f>'raw CITIFILE'!A41*0.000001</f>
        <v>3.600306</v>
      </c>
      <c r="B35" s="29">
        <f>'raw CITIFILE'!A244</f>
        <v>0.01447804</v>
      </c>
      <c r="C35" s="29">
        <f>'raw CITIFILE'!B244</f>
        <v>0.1027967</v>
      </c>
      <c r="D35" s="29">
        <f>'raw CITIFILE'!A447</f>
        <v>0.985522</v>
      </c>
      <c r="E35" s="29">
        <f>'raw CITIFILE'!B447</f>
        <v>-0.1027967</v>
      </c>
      <c r="F35" s="29">
        <f>'raw CITIFILE'!A650</f>
        <v>0.985522</v>
      </c>
      <c r="G35" s="29">
        <f>'raw CITIFILE'!B650</f>
        <v>-0.1027967</v>
      </c>
      <c r="H35" s="29">
        <f>'raw CITIFILE'!A853</f>
        <v>0.01447804</v>
      </c>
      <c r="I35" s="29">
        <f>'raw CITIFILE'!B853</f>
        <v>0.1027967</v>
      </c>
      <c r="J35" s="38">
        <f t="shared" si="0"/>
        <v>-39.35022354743574</v>
      </c>
      <c r="K35" s="38">
        <f t="shared" si="1"/>
        <v>81.98310829513392</v>
      </c>
      <c r="L35" s="38">
        <f t="shared" si="2"/>
        <v>-0.1593556609669095</v>
      </c>
      <c r="M35" s="38">
        <f t="shared" si="3"/>
        <v>-5.954808899246764</v>
      </c>
      <c r="N35" s="38">
        <f t="shared" si="4"/>
        <v>-0.1593556609669095</v>
      </c>
      <c r="O35" s="38">
        <f t="shared" si="5"/>
        <v>-5.954808899246764</v>
      </c>
      <c r="P35" s="38">
        <f t="shared" si="6"/>
        <v>-39.35022354743574</v>
      </c>
      <c r="Q35" s="38">
        <f t="shared" si="7"/>
        <v>81.98310829513392</v>
      </c>
      <c r="R35" s="35" t="str">
        <f t="shared" si="8"/>
        <v>0.985522-0.1027967i</v>
      </c>
      <c r="S35" s="29" t="str">
        <f t="shared" si="9"/>
        <v>0.376975725413997+10.4700066163441i</v>
      </c>
      <c r="T35" s="39">
        <f t="shared" si="10"/>
        <v>0.376975725413997</v>
      </c>
      <c r="U35" s="39">
        <f t="shared" si="11"/>
        <v>10.4700066163441</v>
      </c>
      <c r="V35" s="39">
        <f t="shared" si="12"/>
        <v>10.476790980249662</v>
      </c>
      <c r="W35" s="40">
        <f t="shared" si="13"/>
        <v>27.773689154244288</v>
      </c>
      <c r="X35" s="40">
        <f t="shared" si="14"/>
        <v>0.46283657755646695</v>
      </c>
    </row>
    <row r="36" spans="1:24" ht="12.75">
      <c r="A36" s="5">
        <f>'raw CITIFILE'!A42*0.000001</f>
        <v>3.747356</v>
      </c>
      <c r="B36" s="29">
        <f>'raw CITIFILE'!A245</f>
        <v>0.01546541</v>
      </c>
      <c r="C36" s="29">
        <f>'raw CITIFILE'!B245</f>
        <v>0.1068507</v>
      </c>
      <c r="D36" s="29">
        <f>'raw CITIFILE'!A448</f>
        <v>0.9845346</v>
      </c>
      <c r="E36" s="29">
        <f>'raw CITIFILE'!B448</f>
        <v>-0.1068507</v>
      </c>
      <c r="F36" s="29">
        <f>'raw CITIFILE'!A651</f>
        <v>0.9845346</v>
      </c>
      <c r="G36" s="29">
        <f>'raw CITIFILE'!B651</f>
        <v>-0.1068507</v>
      </c>
      <c r="H36" s="29">
        <f>'raw CITIFILE'!A854</f>
        <v>0.01546541</v>
      </c>
      <c r="I36" s="29">
        <f>'raw CITIFILE'!B854</f>
        <v>0.1068507</v>
      </c>
      <c r="J36" s="38">
        <f t="shared" si="0"/>
        <v>-38.66882218732098</v>
      </c>
      <c r="K36" s="38">
        <f t="shared" si="1"/>
        <v>81.76428765657272</v>
      </c>
      <c r="L36" s="38">
        <f t="shared" si="2"/>
        <v>-0.16905108460226476</v>
      </c>
      <c r="M36" s="38">
        <f t="shared" si="3"/>
        <v>-6.194019067464953</v>
      </c>
      <c r="N36" s="38">
        <f t="shared" si="4"/>
        <v>-0.16905108460226476</v>
      </c>
      <c r="O36" s="38">
        <f t="shared" si="5"/>
        <v>-6.194019067464953</v>
      </c>
      <c r="P36" s="38">
        <f t="shared" si="6"/>
        <v>-38.66882218732098</v>
      </c>
      <c r="Q36" s="38">
        <f t="shared" si="7"/>
        <v>81.76428765657272</v>
      </c>
      <c r="R36" s="35" t="str">
        <f t="shared" si="8"/>
        <v>0.9845346-0.1068507i</v>
      </c>
      <c r="S36" s="29" t="str">
        <f t="shared" si="9"/>
        <v>0.388401189106991+10.8950675161005i</v>
      </c>
      <c r="T36" s="39">
        <f t="shared" si="10"/>
        <v>0.388401189106991</v>
      </c>
      <c r="U36" s="39">
        <f t="shared" si="11"/>
        <v>10.8950675161005</v>
      </c>
      <c r="V36" s="39">
        <f t="shared" si="12"/>
        <v>10.901988427075494</v>
      </c>
      <c r="W36" s="40">
        <f t="shared" si="13"/>
        <v>28.05106632436001</v>
      </c>
      <c r="X36" s="40">
        <f t="shared" si="14"/>
        <v>0.4627272803831108</v>
      </c>
    </row>
    <row r="37" spans="1:24" ht="12.75">
      <c r="A37" s="5">
        <f>'raw CITIFILE'!A43*0.000001</f>
        <v>3.900413</v>
      </c>
      <c r="B37" s="29">
        <f>'raw CITIFILE'!A246</f>
        <v>0.01658557</v>
      </c>
      <c r="C37" s="29">
        <f>'raw CITIFILE'!B246</f>
        <v>0.1111038</v>
      </c>
      <c r="D37" s="29">
        <f>'raw CITIFILE'!A449</f>
        <v>0.9834144</v>
      </c>
      <c r="E37" s="29">
        <f>'raw CITIFILE'!B449</f>
        <v>-0.1111038</v>
      </c>
      <c r="F37" s="29">
        <f>'raw CITIFILE'!A652</f>
        <v>0.9834144</v>
      </c>
      <c r="G37" s="29">
        <f>'raw CITIFILE'!B652</f>
        <v>-0.1111038</v>
      </c>
      <c r="H37" s="29">
        <f>'raw CITIFILE'!A855</f>
        <v>0.01658557</v>
      </c>
      <c r="I37" s="29">
        <f>'raw CITIFILE'!B855</f>
        <v>0.1111038</v>
      </c>
      <c r="J37" s="38">
        <f t="shared" si="0"/>
        <v>-37.97940792171882</v>
      </c>
      <c r="K37" s="38">
        <f t="shared" si="1"/>
        <v>81.50958649505527</v>
      </c>
      <c r="L37" s="38">
        <f t="shared" si="2"/>
        <v>-0.18037288794167017</v>
      </c>
      <c r="M37" s="38">
        <f t="shared" si="3"/>
        <v>-6.44580782959377</v>
      </c>
      <c r="N37" s="38">
        <f t="shared" si="4"/>
        <v>-0.18037288794167017</v>
      </c>
      <c r="O37" s="38">
        <f t="shared" si="5"/>
        <v>-6.44580782959377</v>
      </c>
      <c r="P37" s="38">
        <f t="shared" si="6"/>
        <v>-37.97940792171882</v>
      </c>
      <c r="Q37" s="38">
        <f t="shared" si="7"/>
        <v>81.50958649505527</v>
      </c>
      <c r="R37" s="35" t="str">
        <f t="shared" si="8"/>
        <v>0.9834144-0.1111038i</v>
      </c>
      <c r="S37" s="29" t="str">
        <f t="shared" si="9"/>
        <v>0.40496930468501+11.3435125910642i</v>
      </c>
      <c r="T37" s="39">
        <f t="shared" si="10"/>
        <v>0.40496930468501</v>
      </c>
      <c r="U37" s="39">
        <f t="shared" si="11"/>
        <v>11.3435125910642</v>
      </c>
      <c r="V37" s="39">
        <f t="shared" si="12"/>
        <v>11.35073909670067</v>
      </c>
      <c r="W37" s="40">
        <f t="shared" si="13"/>
        <v>28.010796027830605</v>
      </c>
      <c r="X37" s="40">
        <f t="shared" si="14"/>
        <v>0.46286793241972607</v>
      </c>
    </row>
    <row r="38" spans="1:24" ht="12.75">
      <c r="A38" s="5">
        <f>'raw CITIFILE'!A44*0.000001</f>
        <v>4.059721</v>
      </c>
      <c r="B38" s="29">
        <f>'raw CITIFILE'!A247</f>
        <v>0.01779951</v>
      </c>
      <c r="C38" s="29">
        <f>'raw CITIFILE'!B247</f>
        <v>0.1154863</v>
      </c>
      <c r="D38" s="29">
        <f>'raw CITIFILE'!A450</f>
        <v>0.9822005</v>
      </c>
      <c r="E38" s="29">
        <f>'raw CITIFILE'!B450</f>
        <v>-0.1154863</v>
      </c>
      <c r="F38" s="29">
        <f>'raw CITIFILE'!A653</f>
        <v>0.9822005</v>
      </c>
      <c r="G38" s="29">
        <f>'raw CITIFILE'!B653</f>
        <v>-0.1154863</v>
      </c>
      <c r="H38" s="29">
        <f>'raw CITIFILE'!A856</f>
        <v>0.01779951</v>
      </c>
      <c r="I38" s="29">
        <f>'raw CITIFILE'!B856</f>
        <v>0.1154863</v>
      </c>
      <c r="J38" s="38">
        <f t="shared" si="0"/>
        <v>-37.294860527047625</v>
      </c>
      <c r="K38" s="38">
        <f t="shared" si="1"/>
        <v>81.23814191267526</v>
      </c>
      <c r="L38" s="38">
        <f t="shared" si="2"/>
        <v>-0.19273526750937142</v>
      </c>
      <c r="M38" s="38">
        <f t="shared" si="3"/>
        <v>-6.705999011105916</v>
      </c>
      <c r="N38" s="38">
        <f t="shared" si="4"/>
        <v>-0.19273526750937142</v>
      </c>
      <c r="O38" s="38">
        <f t="shared" si="5"/>
        <v>-6.705999011105916</v>
      </c>
      <c r="P38" s="38">
        <f t="shared" si="6"/>
        <v>-37.294860527047625</v>
      </c>
      <c r="Q38" s="38">
        <f t="shared" si="7"/>
        <v>81.23814191267526</v>
      </c>
      <c r="R38" s="35" t="str">
        <f t="shared" si="8"/>
        <v>0.9822005-0.1154863i</v>
      </c>
      <c r="S38" s="29" t="str">
        <f t="shared" si="9"/>
        <v>0.423860897734007+11.8077522122968i</v>
      </c>
      <c r="T38" s="39">
        <f t="shared" si="10"/>
        <v>0.423860897734007</v>
      </c>
      <c r="U38" s="39">
        <f t="shared" si="11"/>
        <v>11.8077522122968</v>
      </c>
      <c r="V38" s="39">
        <f t="shared" si="12"/>
        <v>11.815357394832704</v>
      </c>
      <c r="W38" s="40">
        <f t="shared" si="13"/>
        <v>27.857611483913598</v>
      </c>
      <c r="X38" s="40">
        <f t="shared" si="14"/>
        <v>0.4629042565711532</v>
      </c>
    </row>
    <row r="39" spans="1:24" ht="12.75">
      <c r="A39" s="5">
        <f>'raw CITIFILE'!A45*0.000001</f>
        <v>4.225536</v>
      </c>
      <c r="B39" s="29">
        <f>'raw CITIFILE'!A248</f>
        <v>0.0190862</v>
      </c>
      <c r="C39" s="29">
        <f>'raw CITIFILE'!B248</f>
        <v>0.1200591</v>
      </c>
      <c r="D39" s="29">
        <f>'raw CITIFILE'!A451</f>
        <v>0.9809138</v>
      </c>
      <c r="E39" s="29">
        <f>'raw CITIFILE'!B451</f>
        <v>-0.1200591</v>
      </c>
      <c r="F39" s="29">
        <f>'raw CITIFILE'!A654</f>
        <v>0.9809138</v>
      </c>
      <c r="G39" s="29">
        <f>'raw CITIFILE'!B654</f>
        <v>-0.1200591</v>
      </c>
      <c r="H39" s="29">
        <f>'raw CITIFILE'!A857</f>
        <v>0.0190862</v>
      </c>
      <c r="I39" s="29">
        <f>'raw CITIFILE'!B857</f>
        <v>0.1200591</v>
      </c>
      <c r="J39" s="38">
        <f t="shared" si="0"/>
        <v>-36.607410206082314</v>
      </c>
      <c r="K39" s="38">
        <f t="shared" si="1"/>
        <v>80.9670854408723</v>
      </c>
      <c r="L39" s="38">
        <f t="shared" si="2"/>
        <v>-0.2056116099145017</v>
      </c>
      <c r="M39" s="38">
        <f t="shared" si="3"/>
        <v>-6.978019217745275</v>
      </c>
      <c r="N39" s="38">
        <f t="shared" si="4"/>
        <v>-0.2056116099145017</v>
      </c>
      <c r="O39" s="38">
        <f t="shared" si="5"/>
        <v>-6.978019217745275</v>
      </c>
      <c r="P39" s="38">
        <f t="shared" si="6"/>
        <v>-36.607410206082314</v>
      </c>
      <c r="Q39" s="38">
        <f t="shared" si="7"/>
        <v>80.9670854408723</v>
      </c>
      <c r="R39" s="35" t="str">
        <f t="shared" si="8"/>
        <v>0.9809138-0.1200591i</v>
      </c>
      <c r="S39" s="29" t="str">
        <f t="shared" si="9"/>
        <v>0.441091818570993+12.2935033504015i</v>
      </c>
      <c r="T39" s="39">
        <f t="shared" si="10"/>
        <v>0.441091818570993</v>
      </c>
      <c r="U39" s="39">
        <f t="shared" si="11"/>
        <v>12.2935033504015</v>
      </c>
      <c r="V39" s="39">
        <f t="shared" si="12"/>
        <v>12.301414008915527</v>
      </c>
      <c r="W39" s="40">
        <f t="shared" si="13"/>
        <v>27.87062201749471</v>
      </c>
      <c r="X39" s="40">
        <f t="shared" si="14"/>
        <v>0.46303518089377904</v>
      </c>
    </row>
    <row r="40" spans="1:24" ht="12.75">
      <c r="A40" s="5">
        <f>'raw CITIFILE'!A46*0.000001</f>
        <v>4.398124</v>
      </c>
      <c r="B40" s="29">
        <f>'raw CITIFILE'!A249</f>
        <v>0.02048904</v>
      </c>
      <c r="C40" s="29">
        <f>'raw CITIFILE'!B249</f>
        <v>0.1248137</v>
      </c>
      <c r="D40" s="29">
        <f>'raw CITIFILE'!A452</f>
        <v>0.979511</v>
      </c>
      <c r="E40" s="29">
        <f>'raw CITIFILE'!B452</f>
        <v>-0.1248137</v>
      </c>
      <c r="F40" s="29">
        <f>'raw CITIFILE'!A655</f>
        <v>0.979511</v>
      </c>
      <c r="G40" s="29">
        <f>'raw CITIFILE'!B655</f>
        <v>-0.1248137</v>
      </c>
      <c r="H40" s="29">
        <f>'raw CITIFILE'!A858</f>
        <v>0.02048904</v>
      </c>
      <c r="I40" s="29">
        <f>'raw CITIFILE'!B858</f>
        <v>0.1248137</v>
      </c>
      <c r="J40" s="38">
        <f t="shared" si="0"/>
        <v>-35.91854473475786</v>
      </c>
      <c r="K40" s="38">
        <f t="shared" si="1"/>
        <v>80.67764261774543</v>
      </c>
      <c r="L40" s="38">
        <f t="shared" si="2"/>
        <v>-0.2197272100066093</v>
      </c>
      <c r="M40" s="38">
        <f t="shared" si="3"/>
        <v>-7.261751805657231</v>
      </c>
      <c r="N40" s="38">
        <f t="shared" si="4"/>
        <v>-0.2197272100066093</v>
      </c>
      <c r="O40" s="38">
        <f t="shared" si="5"/>
        <v>-7.261751805657231</v>
      </c>
      <c r="P40" s="38">
        <f t="shared" si="6"/>
        <v>-35.91854473475786</v>
      </c>
      <c r="Q40" s="38">
        <f t="shared" si="7"/>
        <v>80.67764261774543</v>
      </c>
      <c r="R40" s="35" t="str">
        <f t="shared" si="8"/>
        <v>0.979511-0.1248137i</v>
      </c>
      <c r="S40" s="29" t="str">
        <f t="shared" si="9"/>
        <v>0.460579268035+12.801139142477i</v>
      </c>
      <c r="T40" s="39">
        <f t="shared" si="10"/>
        <v>0.460579268035</v>
      </c>
      <c r="U40" s="39">
        <f t="shared" si="11"/>
        <v>12.801139142477</v>
      </c>
      <c r="V40" s="39">
        <f t="shared" si="12"/>
        <v>12.809422180847989</v>
      </c>
      <c r="W40" s="40">
        <f t="shared" si="13"/>
        <v>27.793563520762348</v>
      </c>
      <c r="X40" s="40">
        <f t="shared" si="14"/>
        <v>0.4632349091868171</v>
      </c>
    </row>
    <row r="41" spans="1:24" ht="12.75">
      <c r="A41" s="5">
        <f>'raw CITIFILE'!A47*0.000001</f>
        <v>4.57776</v>
      </c>
      <c r="B41" s="29">
        <f>'raw CITIFILE'!A250</f>
        <v>0.02201788</v>
      </c>
      <c r="C41" s="29">
        <f>'raw CITIFILE'!B250</f>
        <v>0.129752</v>
      </c>
      <c r="D41" s="29">
        <f>'raw CITIFILE'!A453</f>
        <v>0.9779821</v>
      </c>
      <c r="E41" s="29">
        <f>'raw CITIFILE'!B453</f>
        <v>-0.129752</v>
      </c>
      <c r="F41" s="29">
        <f>'raw CITIFILE'!A656</f>
        <v>0.9779821</v>
      </c>
      <c r="G41" s="29">
        <f>'raw CITIFILE'!B656</f>
        <v>-0.129752</v>
      </c>
      <c r="H41" s="29">
        <f>'raw CITIFILE'!A859</f>
        <v>0.02201788</v>
      </c>
      <c r="I41" s="29">
        <f>'raw CITIFILE'!B859</f>
        <v>0.129752</v>
      </c>
      <c r="J41" s="38">
        <f t="shared" si="0"/>
        <v>-35.22885742559981</v>
      </c>
      <c r="K41" s="38">
        <f t="shared" si="1"/>
        <v>80.36910542813789</v>
      </c>
      <c r="L41" s="38">
        <f t="shared" si="2"/>
        <v>-0.23520323858415398</v>
      </c>
      <c r="M41" s="38">
        <f t="shared" si="3"/>
        <v>-7.5574771178389595</v>
      </c>
      <c r="N41" s="38">
        <f t="shared" si="4"/>
        <v>-0.23520323858415398</v>
      </c>
      <c r="O41" s="38">
        <f t="shared" si="5"/>
        <v>-7.5574771178389595</v>
      </c>
      <c r="P41" s="38">
        <f t="shared" si="6"/>
        <v>-35.22885742559981</v>
      </c>
      <c r="Q41" s="38">
        <f t="shared" si="7"/>
        <v>80.36910542813789</v>
      </c>
      <c r="R41" s="35" t="str">
        <f t="shared" si="8"/>
        <v>0.9779821-0.129752i</v>
      </c>
      <c r="S41" s="29" t="str">
        <f t="shared" si="9"/>
        <v>0.482647184919993+13.3313528310362i</v>
      </c>
      <c r="T41" s="39">
        <f t="shared" si="10"/>
        <v>0.482647184919993</v>
      </c>
      <c r="U41" s="39">
        <f t="shared" si="11"/>
        <v>13.3313528310362</v>
      </c>
      <c r="V41" s="39">
        <f t="shared" si="12"/>
        <v>13.34008682920348</v>
      </c>
      <c r="W41" s="40">
        <f t="shared" si="13"/>
        <v>27.621321013705074</v>
      </c>
      <c r="X41" s="40">
        <f t="shared" si="14"/>
        <v>0.46349103080142784</v>
      </c>
    </row>
    <row r="42" spans="1:24" ht="12.75">
      <c r="A42" s="5">
        <f>'raw CITIFILE'!A48*0.000001</f>
        <v>4.764734</v>
      </c>
      <c r="B42" s="29">
        <f>'raw CITIFILE'!A251</f>
        <v>0.02368237</v>
      </c>
      <c r="C42" s="29">
        <f>'raw CITIFILE'!B251</f>
        <v>0.13486</v>
      </c>
      <c r="D42" s="29">
        <f>'raw CITIFILE'!A454</f>
        <v>0.9763176</v>
      </c>
      <c r="E42" s="29">
        <f>'raw CITIFILE'!B454</f>
        <v>-0.13486</v>
      </c>
      <c r="F42" s="29">
        <f>'raw CITIFILE'!A657</f>
        <v>0.9763176</v>
      </c>
      <c r="G42" s="29">
        <f>'raw CITIFILE'!B657</f>
        <v>-0.13486</v>
      </c>
      <c r="H42" s="29">
        <f>'raw CITIFILE'!A860</f>
        <v>0.02368237</v>
      </c>
      <c r="I42" s="29">
        <f>'raw CITIFILE'!B860</f>
        <v>0.13486</v>
      </c>
      <c r="J42" s="38">
        <f t="shared" si="0"/>
        <v>-34.540866703860516</v>
      </c>
      <c r="K42" s="38">
        <f t="shared" si="1"/>
        <v>80.04000876710806</v>
      </c>
      <c r="L42" s="38">
        <f t="shared" si="2"/>
        <v>-0.2521875611522297</v>
      </c>
      <c r="M42" s="38">
        <f t="shared" si="3"/>
        <v>-7.86457203013119</v>
      </c>
      <c r="N42" s="38">
        <f t="shared" si="4"/>
        <v>-0.2521875611522297</v>
      </c>
      <c r="O42" s="38">
        <f t="shared" si="5"/>
        <v>-7.86457203013119</v>
      </c>
      <c r="P42" s="38">
        <f t="shared" si="6"/>
        <v>-34.540866703860516</v>
      </c>
      <c r="Q42" s="38">
        <f t="shared" si="7"/>
        <v>80.04000876710806</v>
      </c>
      <c r="R42" s="35" t="str">
        <f t="shared" si="8"/>
        <v>0.9763176-0.13486i</v>
      </c>
      <c r="S42" s="29" t="str">
        <f t="shared" si="9"/>
        <v>0.507968837207007+13.8832944088949i</v>
      </c>
      <c r="T42" s="39">
        <f t="shared" si="10"/>
        <v>0.507968837207007</v>
      </c>
      <c r="U42" s="39">
        <f t="shared" si="11"/>
        <v>13.8832944088949</v>
      </c>
      <c r="V42" s="39">
        <f t="shared" si="12"/>
        <v>13.892584208261104</v>
      </c>
      <c r="W42" s="40">
        <f t="shared" si="13"/>
        <v>27.33099629739135</v>
      </c>
      <c r="X42" s="40">
        <f t="shared" si="14"/>
        <v>0.463739409498137</v>
      </c>
    </row>
    <row r="43" spans="1:24" ht="12.75">
      <c r="A43" s="5">
        <f>'raw CITIFILE'!A49*0.000001</f>
        <v>4.959344</v>
      </c>
      <c r="B43" s="29">
        <f>'raw CITIFILE'!A252</f>
        <v>0.02545957</v>
      </c>
      <c r="C43" s="29">
        <f>'raw CITIFILE'!B252</f>
        <v>0.1401856</v>
      </c>
      <c r="D43" s="29">
        <f>'raw CITIFILE'!A455</f>
        <v>0.9745404</v>
      </c>
      <c r="E43" s="29">
        <f>'raw CITIFILE'!B455</f>
        <v>-0.1401856</v>
      </c>
      <c r="F43" s="29">
        <f>'raw CITIFILE'!A658</f>
        <v>0.9745404</v>
      </c>
      <c r="G43" s="29">
        <f>'raw CITIFILE'!B658</f>
        <v>-0.1401856</v>
      </c>
      <c r="H43" s="29">
        <f>'raw CITIFILE'!A861</f>
        <v>0.02545957</v>
      </c>
      <c r="I43" s="29">
        <f>'raw CITIFILE'!B861</f>
        <v>0.1401856</v>
      </c>
      <c r="J43" s="38">
        <f t="shared" si="0"/>
        <v>-33.84999702485456</v>
      </c>
      <c r="K43" s="38">
        <f t="shared" si="1"/>
        <v>79.70651693456821</v>
      </c>
      <c r="L43" s="38">
        <f t="shared" si="2"/>
        <v>-0.2701099918530859</v>
      </c>
      <c r="M43" s="38">
        <f t="shared" si="3"/>
        <v>-8.185726075877206</v>
      </c>
      <c r="N43" s="38">
        <f t="shared" si="4"/>
        <v>-0.2701099918530859</v>
      </c>
      <c r="O43" s="38">
        <f t="shared" si="5"/>
        <v>-8.185726075877206</v>
      </c>
      <c r="P43" s="38">
        <f t="shared" si="6"/>
        <v>-33.84999702485456</v>
      </c>
      <c r="Q43" s="38">
        <f t="shared" si="7"/>
        <v>79.70651693456821</v>
      </c>
      <c r="R43" s="35" t="str">
        <f t="shared" si="8"/>
        <v>0.9745404-0.1401856i</v>
      </c>
      <c r="S43" s="29" t="str">
        <f t="shared" si="9"/>
        <v>0.532237206436004+14.4613522355015i</v>
      </c>
      <c r="T43" s="39">
        <f t="shared" si="10"/>
        <v>0.532237206436004</v>
      </c>
      <c r="U43" s="39">
        <f t="shared" si="11"/>
        <v>14.4613522355015</v>
      </c>
      <c r="V43" s="39">
        <f t="shared" si="12"/>
        <v>14.471143179554236</v>
      </c>
      <c r="W43" s="40">
        <f t="shared" si="13"/>
        <v>27.170878060815028</v>
      </c>
      <c r="X43" s="40">
        <f t="shared" si="14"/>
        <v>0.46409276954232154</v>
      </c>
    </row>
    <row r="44" spans="1:24" ht="12.75">
      <c r="A44" s="5">
        <f>'raw CITIFILE'!A50*0.000001</f>
        <v>5.161903</v>
      </c>
      <c r="B44" s="29">
        <f>'raw CITIFILE'!A253</f>
        <v>0.02741472</v>
      </c>
      <c r="C44" s="29">
        <f>'raw CITIFILE'!B253</f>
        <v>0.1457365</v>
      </c>
      <c r="D44" s="29">
        <f>'raw CITIFILE'!A456</f>
        <v>0.9725853</v>
      </c>
      <c r="E44" s="29">
        <f>'raw CITIFILE'!B456</f>
        <v>-0.1457365</v>
      </c>
      <c r="F44" s="29">
        <f>'raw CITIFILE'!A659</f>
        <v>0.9725853</v>
      </c>
      <c r="G44" s="29">
        <f>'raw CITIFILE'!B659</f>
        <v>-0.1457365</v>
      </c>
      <c r="H44" s="29">
        <f>'raw CITIFILE'!A862</f>
        <v>0.02741472</v>
      </c>
      <c r="I44" s="29">
        <f>'raw CITIFILE'!B862</f>
        <v>0.1457365</v>
      </c>
      <c r="J44" s="38">
        <f t="shared" si="0"/>
        <v>-33.15522117173006</v>
      </c>
      <c r="K44" s="38">
        <f t="shared" si="1"/>
        <v>79.34649883946317</v>
      </c>
      <c r="L44" s="38">
        <f t="shared" si="2"/>
        <v>-0.2900218542443944</v>
      </c>
      <c r="M44" s="38">
        <f t="shared" si="3"/>
        <v>-8.522048628979965</v>
      </c>
      <c r="N44" s="38">
        <f t="shared" si="4"/>
        <v>-0.2900218542443944</v>
      </c>
      <c r="O44" s="38">
        <f t="shared" si="5"/>
        <v>-8.522048628979965</v>
      </c>
      <c r="P44" s="38">
        <f t="shared" si="6"/>
        <v>-33.15522117173006</v>
      </c>
      <c r="Q44" s="38">
        <f t="shared" si="7"/>
        <v>79.34649883946317</v>
      </c>
      <c r="R44" s="35" t="str">
        <f t="shared" si="8"/>
        <v>0.9725853-0.1457365i</v>
      </c>
      <c r="S44" s="29" t="str">
        <f t="shared" si="9"/>
        <v>0.560817190447005+15.0684793760255i</v>
      </c>
      <c r="T44" s="39">
        <f t="shared" si="10"/>
        <v>0.560817190447005</v>
      </c>
      <c r="U44" s="39">
        <f t="shared" si="11"/>
        <v>15.0684793760255</v>
      </c>
      <c r="V44" s="39">
        <f t="shared" si="12"/>
        <v>15.078911984185288</v>
      </c>
      <c r="W44" s="40">
        <f t="shared" si="13"/>
        <v>26.868790102555554</v>
      </c>
      <c r="X44" s="40">
        <f t="shared" si="14"/>
        <v>0.4646005509155708</v>
      </c>
    </row>
    <row r="45" spans="1:24" ht="12.75">
      <c r="A45" s="5">
        <f>'raw CITIFILE'!A51*0.000001</f>
        <v>5.372736</v>
      </c>
      <c r="B45" s="29">
        <f>'raw CITIFILE'!A254</f>
        <v>0.02960534</v>
      </c>
      <c r="C45" s="29">
        <f>'raw CITIFILE'!B254</f>
        <v>0.1514102</v>
      </c>
      <c r="D45" s="29">
        <f>'raw CITIFILE'!A457</f>
        <v>0.9703947</v>
      </c>
      <c r="E45" s="29">
        <f>'raw CITIFILE'!B457</f>
        <v>-0.1514102</v>
      </c>
      <c r="F45" s="29">
        <f>'raw CITIFILE'!A660</f>
        <v>0.9703947</v>
      </c>
      <c r="G45" s="29">
        <f>'raw CITIFILE'!B660</f>
        <v>-0.1514102</v>
      </c>
      <c r="H45" s="29">
        <f>'raw CITIFILE'!A863</f>
        <v>0.02960534</v>
      </c>
      <c r="I45" s="29">
        <f>'raw CITIFILE'!B863</f>
        <v>0.1514102</v>
      </c>
      <c r="J45" s="38">
        <f t="shared" si="0"/>
        <v>-32.46790438833155</v>
      </c>
      <c r="K45" s="38">
        <f t="shared" si="1"/>
        <v>78.93650178792213</v>
      </c>
      <c r="L45" s="38">
        <f t="shared" si="2"/>
        <v>-0.31313658884874535</v>
      </c>
      <c r="M45" s="38">
        <f t="shared" si="3"/>
        <v>-8.868326115149289</v>
      </c>
      <c r="N45" s="38">
        <f t="shared" si="4"/>
        <v>-0.31313658884874535</v>
      </c>
      <c r="O45" s="38">
        <f t="shared" si="5"/>
        <v>-8.868326115149289</v>
      </c>
      <c r="P45" s="38">
        <f t="shared" si="6"/>
        <v>-32.46790438833155</v>
      </c>
      <c r="Q45" s="38">
        <f t="shared" si="7"/>
        <v>78.93650178792213</v>
      </c>
      <c r="R45" s="35" t="str">
        <f t="shared" si="8"/>
        <v>0.9703947-0.1514102i</v>
      </c>
      <c r="S45" s="29" t="str">
        <f t="shared" si="9"/>
        <v>0.601682787260005+15.6968302806638i</v>
      </c>
      <c r="T45" s="39">
        <f t="shared" si="10"/>
        <v>0.601682787260005</v>
      </c>
      <c r="U45" s="39">
        <f t="shared" si="11"/>
        <v>15.6968302806638</v>
      </c>
      <c r="V45" s="39">
        <f t="shared" si="12"/>
        <v>15.708357744730954</v>
      </c>
      <c r="W45" s="40">
        <f t="shared" si="13"/>
        <v>26.088215606341972</v>
      </c>
      <c r="X45" s="40">
        <f t="shared" si="14"/>
        <v>0.4649824837926499</v>
      </c>
    </row>
    <row r="46" spans="1:24" ht="12.75">
      <c r="A46" s="5">
        <f>'raw CITIFILE'!A52*0.000001</f>
        <v>5.592179</v>
      </c>
      <c r="B46" s="29">
        <f>'raw CITIFILE'!A255</f>
        <v>0.03186938</v>
      </c>
      <c r="C46" s="29">
        <f>'raw CITIFILE'!B255</f>
        <v>0.1573203</v>
      </c>
      <c r="D46" s="29">
        <f>'raw CITIFILE'!A458</f>
        <v>0.9681306</v>
      </c>
      <c r="E46" s="29">
        <f>'raw CITIFILE'!B458</f>
        <v>-0.1573203</v>
      </c>
      <c r="F46" s="29">
        <f>'raw CITIFILE'!A661</f>
        <v>0.9681306</v>
      </c>
      <c r="G46" s="29">
        <f>'raw CITIFILE'!B661</f>
        <v>-0.1573203</v>
      </c>
      <c r="H46" s="29">
        <f>'raw CITIFILE'!A864</f>
        <v>0.03186938</v>
      </c>
      <c r="I46" s="29">
        <f>'raw CITIFILE'!B864</f>
        <v>0.1573203</v>
      </c>
      <c r="J46" s="38">
        <f t="shared" si="0"/>
        <v>-31.77928440825248</v>
      </c>
      <c r="K46" s="38">
        <f t="shared" si="1"/>
        <v>78.54819883853011</v>
      </c>
      <c r="L46" s="38">
        <f t="shared" si="2"/>
        <v>-0.33625897421463635</v>
      </c>
      <c r="M46" s="38">
        <f t="shared" si="3"/>
        <v>-9.229833053011564</v>
      </c>
      <c r="N46" s="38">
        <f t="shared" si="4"/>
        <v>-0.33625897421463635</v>
      </c>
      <c r="O46" s="38">
        <f t="shared" si="5"/>
        <v>-9.229833053011564</v>
      </c>
      <c r="P46" s="38">
        <f t="shared" si="6"/>
        <v>-31.77928440825248</v>
      </c>
      <c r="Q46" s="38">
        <f t="shared" si="7"/>
        <v>78.54819883853011</v>
      </c>
      <c r="R46" s="35" t="str">
        <f t="shared" si="8"/>
        <v>0.9681306-0.1573203i</v>
      </c>
      <c r="S46" s="29" t="str">
        <f t="shared" si="9"/>
        <v>0.634500642822999+16.3530104631329i</v>
      </c>
      <c r="T46" s="39">
        <f t="shared" si="10"/>
        <v>0.634500642822999</v>
      </c>
      <c r="U46" s="39">
        <f t="shared" si="11"/>
        <v>16.3530104631329</v>
      </c>
      <c r="V46" s="39">
        <f t="shared" si="12"/>
        <v>16.365315220706165</v>
      </c>
      <c r="W46" s="40">
        <f t="shared" si="13"/>
        <v>25.773040024633598</v>
      </c>
      <c r="X46" s="40">
        <f t="shared" si="14"/>
        <v>0.4654111482556416</v>
      </c>
    </row>
    <row r="47" spans="1:24" ht="12.75">
      <c r="A47" s="5">
        <f>'raw CITIFILE'!A53*0.000001</f>
        <v>5.820586</v>
      </c>
      <c r="B47" s="29">
        <f>'raw CITIFILE'!A256</f>
        <v>0.03438578</v>
      </c>
      <c r="C47" s="29">
        <f>'raw CITIFILE'!B256</f>
        <v>0.1634709</v>
      </c>
      <c r="D47" s="29">
        <f>'raw CITIFILE'!A459</f>
        <v>0.9656142</v>
      </c>
      <c r="E47" s="29">
        <f>'raw CITIFILE'!B459</f>
        <v>-0.1634709</v>
      </c>
      <c r="F47" s="29">
        <f>'raw CITIFILE'!A662</f>
        <v>0.9656142</v>
      </c>
      <c r="G47" s="29">
        <f>'raw CITIFILE'!B662</f>
        <v>-0.1634709</v>
      </c>
      <c r="H47" s="29">
        <f>'raw CITIFILE'!A865</f>
        <v>0.03438578</v>
      </c>
      <c r="I47" s="29">
        <f>'raw CITIFILE'!B865</f>
        <v>0.1634709</v>
      </c>
      <c r="J47" s="38">
        <f t="shared" si="0"/>
        <v>-31.08632304079866</v>
      </c>
      <c r="K47" s="38">
        <f t="shared" si="1"/>
        <v>78.12112440283934</v>
      </c>
      <c r="L47" s="38">
        <f t="shared" si="2"/>
        <v>-0.3624186331646004</v>
      </c>
      <c r="M47" s="38">
        <f t="shared" si="3"/>
        <v>-9.608622834122874</v>
      </c>
      <c r="N47" s="38">
        <f t="shared" si="4"/>
        <v>-0.3624186331646004</v>
      </c>
      <c r="O47" s="38">
        <f t="shared" si="5"/>
        <v>-9.608622834122874</v>
      </c>
      <c r="P47" s="38">
        <f t="shared" si="6"/>
        <v>-31.08632304079866</v>
      </c>
      <c r="Q47" s="38">
        <f t="shared" si="7"/>
        <v>78.12112440283934</v>
      </c>
      <c r="R47" s="35" t="str">
        <f t="shared" si="8"/>
        <v>0.9656142-0.1634709i</v>
      </c>
      <c r="S47" s="29" t="str">
        <f t="shared" si="9"/>
        <v>0.675680860620997+17.0436020497611i</v>
      </c>
      <c r="T47" s="39">
        <f t="shared" si="10"/>
        <v>0.675680860620997</v>
      </c>
      <c r="U47" s="39">
        <f t="shared" si="11"/>
        <v>17.0436020497611</v>
      </c>
      <c r="V47" s="39">
        <f t="shared" si="12"/>
        <v>17.056990222663263</v>
      </c>
      <c r="W47" s="40">
        <f t="shared" si="13"/>
        <v>25.22433746916682</v>
      </c>
      <c r="X47" s="40">
        <f t="shared" si="14"/>
        <v>0.4660310000248495</v>
      </c>
    </row>
    <row r="48" spans="1:24" ht="12.75">
      <c r="A48" s="5">
        <f>'raw CITIFILE'!A54*0.000001</f>
        <v>6.058320999999999</v>
      </c>
      <c r="B48" s="29">
        <f>'raw CITIFILE'!A257</f>
        <v>0.03714695</v>
      </c>
      <c r="C48" s="29">
        <f>'raw CITIFILE'!B257</f>
        <v>0.1697556</v>
      </c>
      <c r="D48" s="29">
        <f>'raw CITIFILE'!A460</f>
        <v>0.9628531</v>
      </c>
      <c r="E48" s="29">
        <f>'raw CITIFILE'!B460</f>
        <v>-0.1697556</v>
      </c>
      <c r="F48" s="29">
        <f>'raw CITIFILE'!A663</f>
        <v>0.9628531</v>
      </c>
      <c r="G48" s="29">
        <f>'raw CITIFILE'!B663</f>
        <v>-0.1697556</v>
      </c>
      <c r="H48" s="29">
        <f>'raw CITIFILE'!A866</f>
        <v>0.03714695</v>
      </c>
      <c r="I48" s="29">
        <f>'raw CITIFILE'!B866</f>
        <v>0.1697556</v>
      </c>
      <c r="J48" s="38">
        <f t="shared" si="0"/>
        <v>-30.400764397917417</v>
      </c>
      <c r="K48" s="38">
        <f t="shared" si="1"/>
        <v>77.65675359455177</v>
      </c>
      <c r="L48" s="38">
        <f t="shared" si="2"/>
        <v>-0.3917230000381282</v>
      </c>
      <c r="M48" s="38">
        <f t="shared" si="3"/>
        <v>-9.998766115128346</v>
      </c>
      <c r="N48" s="38">
        <f t="shared" si="4"/>
        <v>-0.3917230000381282</v>
      </c>
      <c r="O48" s="38">
        <f t="shared" si="5"/>
        <v>-9.998766115128346</v>
      </c>
      <c r="P48" s="38">
        <f t="shared" si="6"/>
        <v>-30.400764397917417</v>
      </c>
      <c r="Q48" s="38">
        <f t="shared" si="7"/>
        <v>77.65675359455177</v>
      </c>
      <c r="R48" s="35" t="str">
        <f t="shared" si="8"/>
        <v>0.9628531-0.1697556i</v>
      </c>
      <c r="S48" s="29" t="str">
        <f t="shared" si="9"/>
        <v>0.727065788320003+17.7586627587694i</v>
      </c>
      <c r="T48" s="39">
        <f t="shared" si="10"/>
        <v>0.727065788320003</v>
      </c>
      <c r="U48" s="39">
        <f t="shared" si="11"/>
        <v>17.7586627587694</v>
      </c>
      <c r="V48" s="39">
        <f t="shared" si="12"/>
        <v>17.77354009870427</v>
      </c>
      <c r="W48" s="40">
        <f t="shared" si="13"/>
        <v>24.425111240350773</v>
      </c>
      <c r="X48" s="40">
        <f t="shared" si="14"/>
        <v>0.46652842607054085</v>
      </c>
    </row>
    <row r="49" spans="1:24" ht="12.75">
      <c r="A49" s="5">
        <f>'raw CITIFILE'!A55*0.000001</f>
        <v>6.3057669999999995</v>
      </c>
      <c r="B49" s="29">
        <f>'raw CITIFILE'!A258</f>
        <v>0.04016487</v>
      </c>
      <c r="C49" s="29">
        <f>'raw CITIFILE'!B258</f>
        <v>0.1762988</v>
      </c>
      <c r="D49" s="29">
        <f>'raw CITIFILE'!A461</f>
        <v>0.9598351</v>
      </c>
      <c r="E49" s="29">
        <f>'raw CITIFILE'!B461</f>
        <v>-0.1762988</v>
      </c>
      <c r="F49" s="29">
        <f>'raw CITIFILE'!A664</f>
        <v>0.9598351</v>
      </c>
      <c r="G49" s="29">
        <f>'raw CITIFILE'!B664</f>
        <v>-0.1762988</v>
      </c>
      <c r="H49" s="29">
        <f>'raw CITIFILE'!A867</f>
        <v>0.04016487</v>
      </c>
      <c r="I49" s="29">
        <f>'raw CITIFILE'!B867</f>
        <v>0.1762988</v>
      </c>
      <c r="J49" s="38">
        <f t="shared" si="0"/>
        <v>-29.710510339193775</v>
      </c>
      <c r="K49" s="38">
        <f t="shared" si="1"/>
        <v>77.16577365393923</v>
      </c>
      <c r="L49" s="38">
        <f t="shared" si="2"/>
        <v>-0.42393433438504496</v>
      </c>
      <c r="M49" s="38">
        <f t="shared" si="3"/>
        <v>-10.407858975315174</v>
      </c>
      <c r="N49" s="38">
        <f t="shared" si="4"/>
        <v>-0.42393433438504496</v>
      </c>
      <c r="O49" s="38">
        <f t="shared" si="5"/>
        <v>-10.407858975315174</v>
      </c>
      <c r="P49" s="38">
        <f t="shared" si="6"/>
        <v>-29.710510339193775</v>
      </c>
      <c r="Q49" s="38">
        <f t="shared" si="7"/>
        <v>77.16577365393923</v>
      </c>
      <c r="R49" s="35" t="str">
        <f t="shared" si="8"/>
        <v>0.9598351-0.1762988i</v>
      </c>
      <c r="S49" s="29" t="str">
        <f t="shared" si="9"/>
        <v>0.784406859660991+18.511690172687i</v>
      </c>
      <c r="T49" s="39">
        <f t="shared" si="10"/>
        <v>0.784406859660991</v>
      </c>
      <c r="U49" s="39">
        <f t="shared" si="11"/>
        <v>18.511690172687</v>
      </c>
      <c r="V49" s="39">
        <f t="shared" si="12"/>
        <v>18.528301788643226</v>
      </c>
      <c r="W49" s="40">
        <f t="shared" si="13"/>
        <v>23.599602610165185</v>
      </c>
      <c r="X49" s="40">
        <f t="shared" si="14"/>
        <v>0.4672273802645734</v>
      </c>
    </row>
    <row r="50" spans="1:24" ht="12.75">
      <c r="A50" s="5">
        <f>'raw CITIFILE'!A56*0.000001</f>
        <v>6.563319</v>
      </c>
      <c r="B50" s="29">
        <f>'raw CITIFILE'!A259</f>
        <v>0.04334405</v>
      </c>
      <c r="C50" s="29">
        <f>'raw CITIFILE'!B259</f>
        <v>0.1830557</v>
      </c>
      <c r="D50" s="29">
        <f>'raw CITIFILE'!A462</f>
        <v>0.9566559</v>
      </c>
      <c r="E50" s="29">
        <f>'raw CITIFILE'!B462</f>
        <v>-0.1830557</v>
      </c>
      <c r="F50" s="29">
        <f>'raw CITIFILE'!A665</f>
        <v>0.9566559</v>
      </c>
      <c r="G50" s="29">
        <f>'raw CITIFILE'!B665</f>
        <v>-0.1830557</v>
      </c>
      <c r="H50" s="29">
        <f>'raw CITIFILE'!A868</f>
        <v>0.04334405</v>
      </c>
      <c r="I50" s="29">
        <f>'raw CITIFILE'!B868</f>
        <v>0.1830557</v>
      </c>
      <c r="J50" s="38">
        <f t="shared" si="0"/>
        <v>-29.02285607175456</v>
      </c>
      <c r="K50" s="38">
        <f t="shared" si="1"/>
        <v>76.67880218569229</v>
      </c>
      <c r="L50" s="38">
        <f t="shared" si="2"/>
        <v>-0.45742290112993683</v>
      </c>
      <c r="M50" s="38">
        <f t="shared" si="3"/>
        <v>-10.832579367816493</v>
      </c>
      <c r="N50" s="38">
        <f t="shared" si="4"/>
        <v>-0.45742290112993683</v>
      </c>
      <c r="O50" s="38">
        <f t="shared" si="5"/>
        <v>-10.832579367816493</v>
      </c>
      <c r="P50" s="38">
        <f t="shared" si="6"/>
        <v>-29.02285607175456</v>
      </c>
      <c r="Q50" s="38">
        <f t="shared" si="7"/>
        <v>76.67880218569229</v>
      </c>
      <c r="R50" s="35" t="str">
        <f t="shared" si="8"/>
        <v>0.9566559-0.1830557i</v>
      </c>
      <c r="S50" s="29" t="str">
        <f t="shared" si="9"/>
        <v>0.838621326947009+19.2954273464881i</v>
      </c>
      <c r="T50" s="39">
        <f t="shared" si="10"/>
        <v>0.838621326947009</v>
      </c>
      <c r="U50" s="39">
        <f t="shared" si="11"/>
        <v>19.2954273464881</v>
      </c>
      <c r="V50" s="39">
        <f t="shared" si="12"/>
        <v>19.313642903750996</v>
      </c>
      <c r="W50" s="40">
        <f t="shared" si="13"/>
        <v>23.00851018985276</v>
      </c>
      <c r="X50" s="40">
        <f t="shared" si="14"/>
        <v>0.4678978183544202</v>
      </c>
    </row>
    <row r="51" spans="1:24" ht="12.75">
      <c r="A51" s="5">
        <f>'raw CITIFILE'!A57*0.000001</f>
        <v>6.83139</v>
      </c>
      <c r="B51" s="29">
        <f>'raw CITIFILE'!A260</f>
        <v>0.04700716</v>
      </c>
      <c r="C51" s="29">
        <f>'raw CITIFILE'!B260</f>
        <v>0.1899873</v>
      </c>
      <c r="D51" s="29">
        <f>'raw CITIFILE'!A463</f>
        <v>0.9529928</v>
      </c>
      <c r="E51" s="29">
        <f>'raw CITIFILE'!B463</f>
        <v>-0.1899873</v>
      </c>
      <c r="F51" s="29">
        <f>'raw CITIFILE'!A666</f>
        <v>0.9529928</v>
      </c>
      <c r="G51" s="29">
        <f>'raw CITIFILE'!B666</f>
        <v>-0.1899873</v>
      </c>
      <c r="H51" s="29">
        <f>'raw CITIFILE'!A869</f>
        <v>0.04700716</v>
      </c>
      <c r="I51" s="29">
        <f>'raw CITIFILE'!B869</f>
        <v>0.1899873</v>
      </c>
      <c r="J51" s="38">
        <f t="shared" si="0"/>
        <v>-28.3349253029589</v>
      </c>
      <c r="K51" s="38">
        <f t="shared" si="1"/>
        <v>76.10282567717412</v>
      </c>
      <c r="L51" s="38">
        <f t="shared" si="2"/>
        <v>-0.49788804050898494</v>
      </c>
      <c r="M51" s="38">
        <f t="shared" si="3"/>
        <v>-11.274591446810161</v>
      </c>
      <c r="N51" s="38">
        <f t="shared" si="4"/>
        <v>-0.49788804050898494</v>
      </c>
      <c r="O51" s="38">
        <f t="shared" si="5"/>
        <v>-11.274591446810161</v>
      </c>
      <c r="P51" s="38">
        <f t="shared" si="6"/>
        <v>-28.3349253029589</v>
      </c>
      <c r="Q51" s="38">
        <f t="shared" si="7"/>
        <v>76.10282567717412</v>
      </c>
      <c r="R51" s="35" t="str">
        <f t="shared" si="8"/>
        <v>0.9529928-0.1899873i</v>
      </c>
      <c r="S51" s="29" t="str">
        <f t="shared" si="9"/>
        <v>0.921575451444001+20.1195828885236i</v>
      </c>
      <c r="T51" s="39">
        <f t="shared" si="10"/>
        <v>0.921575451444001</v>
      </c>
      <c r="U51" s="39">
        <f t="shared" si="11"/>
        <v>20.1195828885236</v>
      </c>
      <c r="V51" s="39">
        <f t="shared" si="12"/>
        <v>20.140678164373607</v>
      </c>
      <c r="W51" s="40">
        <f t="shared" si="13"/>
        <v>21.831726156549163</v>
      </c>
      <c r="X51" s="40">
        <f t="shared" si="14"/>
        <v>0.46873785125071843</v>
      </c>
    </row>
    <row r="52" spans="1:24" ht="12.75">
      <c r="A52" s="5">
        <f>'raw CITIFILE'!A58*0.000001</f>
        <v>7.110411</v>
      </c>
      <c r="B52" s="29">
        <f>'raw CITIFILE'!A261</f>
        <v>0.05087571</v>
      </c>
      <c r="C52" s="29">
        <f>'raw CITIFILE'!B261</f>
        <v>0.1970399</v>
      </c>
      <c r="D52" s="29">
        <f>'raw CITIFILE'!A464</f>
        <v>0.9491243</v>
      </c>
      <c r="E52" s="29">
        <f>'raw CITIFILE'!B464</f>
        <v>-0.1970399</v>
      </c>
      <c r="F52" s="29">
        <f>'raw CITIFILE'!A667</f>
        <v>0.9491243</v>
      </c>
      <c r="G52" s="29">
        <f>'raw CITIFILE'!B667</f>
        <v>-0.1970399</v>
      </c>
      <c r="H52" s="29">
        <f>'raw CITIFILE'!A870</f>
        <v>0.05087571</v>
      </c>
      <c r="I52" s="29">
        <f>'raw CITIFILE'!B870</f>
        <v>0.1970399</v>
      </c>
      <c r="J52" s="38">
        <f t="shared" si="0"/>
        <v>-27.657253555575366</v>
      </c>
      <c r="K52" s="38">
        <f t="shared" si="1"/>
        <v>75.52242604528541</v>
      </c>
      <c r="L52" s="38">
        <f t="shared" si="2"/>
        <v>-0.5405698654891468</v>
      </c>
      <c r="M52" s="38">
        <f t="shared" si="3"/>
        <v>-11.728112040780935</v>
      </c>
      <c r="N52" s="38">
        <f t="shared" si="4"/>
        <v>-0.5405698654891468</v>
      </c>
      <c r="O52" s="38">
        <f t="shared" si="5"/>
        <v>-11.728112040780935</v>
      </c>
      <c r="P52" s="38">
        <f t="shared" si="6"/>
        <v>-27.657253555575366</v>
      </c>
      <c r="Q52" s="38">
        <f t="shared" si="7"/>
        <v>75.52242604528541</v>
      </c>
      <c r="R52" s="35" t="str">
        <f t="shared" si="8"/>
        <v>0.9491243-0.1970399i</v>
      </c>
      <c r="S52" s="29" t="str">
        <f t="shared" si="9"/>
        <v>1.0070263979+20.9692390983347i</v>
      </c>
      <c r="T52" s="39">
        <f t="shared" si="10"/>
        <v>1.0070263979</v>
      </c>
      <c r="U52" s="39">
        <f t="shared" si="11"/>
        <v>20.9692390983347</v>
      </c>
      <c r="V52" s="39">
        <f t="shared" si="12"/>
        <v>20.99340588206678</v>
      </c>
      <c r="W52" s="40">
        <f t="shared" si="13"/>
        <v>20.822928914339137</v>
      </c>
      <c r="X52" s="40">
        <f t="shared" si="14"/>
        <v>0.46936218671126123</v>
      </c>
    </row>
    <row r="53" spans="1:24" ht="12.75">
      <c r="A53" s="5">
        <f>'raw CITIFILE'!A59*0.000001</f>
        <v>7.400828</v>
      </c>
      <c r="B53" s="29">
        <f>'raw CITIFILE'!A262</f>
        <v>0.05505713</v>
      </c>
      <c r="C53" s="29">
        <f>'raw CITIFILE'!B262</f>
        <v>0.2042962</v>
      </c>
      <c r="D53" s="29">
        <f>'raw CITIFILE'!A465</f>
        <v>0.9449429</v>
      </c>
      <c r="E53" s="29">
        <f>'raw CITIFILE'!B465</f>
        <v>-0.2042962</v>
      </c>
      <c r="F53" s="29">
        <f>'raw CITIFILE'!A668</f>
        <v>0.9449429</v>
      </c>
      <c r="G53" s="29">
        <f>'raw CITIFILE'!B668</f>
        <v>-0.2042962</v>
      </c>
      <c r="H53" s="29">
        <f>'raw CITIFILE'!A871</f>
        <v>0.05505713</v>
      </c>
      <c r="I53" s="29">
        <f>'raw CITIFILE'!B871</f>
        <v>0.2042962</v>
      </c>
      <c r="J53" s="38">
        <f t="shared" si="0"/>
        <v>-26.980602509099803</v>
      </c>
      <c r="K53" s="38">
        <f t="shared" si="1"/>
        <v>74.91731154959871</v>
      </c>
      <c r="L53" s="38">
        <f t="shared" si="2"/>
        <v>-0.5869824203851783</v>
      </c>
      <c r="M53" s="38">
        <f t="shared" si="3"/>
        <v>-12.199554744232586</v>
      </c>
      <c r="N53" s="38">
        <f t="shared" si="4"/>
        <v>-0.5869824203851783</v>
      </c>
      <c r="O53" s="38">
        <f t="shared" si="5"/>
        <v>-12.199554744232586</v>
      </c>
      <c r="P53" s="38">
        <f t="shared" si="6"/>
        <v>-26.980602509099803</v>
      </c>
      <c r="Q53" s="38">
        <f t="shared" si="7"/>
        <v>74.91731154959871</v>
      </c>
      <c r="R53" s="35" t="str">
        <f t="shared" si="8"/>
        <v>0.9449429-0.2042962i</v>
      </c>
      <c r="S53" s="29" t="str">
        <f t="shared" si="9"/>
        <v>1.10082214032501+21.8579490677629i</v>
      </c>
      <c r="T53" s="39">
        <f t="shared" si="10"/>
        <v>1.10082214032501</v>
      </c>
      <c r="U53" s="39">
        <f t="shared" si="11"/>
        <v>21.8579490677629</v>
      </c>
      <c r="V53" s="39">
        <f t="shared" si="12"/>
        <v>21.88565162003514</v>
      </c>
      <c r="W53" s="40">
        <f t="shared" si="13"/>
        <v>19.856022391872944</v>
      </c>
      <c r="X53" s="40">
        <f t="shared" si="14"/>
        <v>0.4700555991823281</v>
      </c>
    </row>
    <row r="54" spans="1:24" ht="12.75">
      <c r="A54" s="5">
        <f>'raw CITIFILE'!A60*0.000001</f>
        <v>7.703106999999999</v>
      </c>
      <c r="B54" s="29">
        <f>'raw CITIFILE'!A263</f>
        <v>0.05972361</v>
      </c>
      <c r="C54" s="29">
        <f>'raw CITIFILE'!B263</f>
        <v>0.2115806</v>
      </c>
      <c r="D54" s="29">
        <f>'raw CITIFILE'!A466</f>
        <v>0.9402764</v>
      </c>
      <c r="E54" s="29">
        <f>'raw CITIFILE'!B466</f>
        <v>-0.2115806</v>
      </c>
      <c r="F54" s="29">
        <f>'raw CITIFILE'!A669</f>
        <v>0.9402764</v>
      </c>
      <c r="G54" s="29">
        <f>'raw CITIFILE'!B669</f>
        <v>-0.2115806</v>
      </c>
      <c r="H54" s="29">
        <f>'raw CITIFILE'!A872</f>
        <v>0.05972361</v>
      </c>
      <c r="I54" s="29">
        <f>'raw CITIFILE'!B872</f>
        <v>0.2115806</v>
      </c>
      <c r="J54" s="38">
        <f t="shared" si="0"/>
        <v>-26.315078248459617</v>
      </c>
      <c r="K54" s="38">
        <f t="shared" si="1"/>
        <v>74.23702972342565</v>
      </c>
      <c r="L54" s="38">
        <f t="shared" si="2"/>
        <v>-0.6407511047471198</v>
      </c>
      <c r="M54" s="38">
        <f t="shared" si="3"/>
        <v>-12.681451246129892</v>
      </c>
      <c r="N54" s="38">
        <f t="shared" si="4"/>
        <v>-0.6407511047471198</v>
      </c>
      <c r="O54" s="38">
        <f t="shared" si="5"/>
        <v>-12.681451246129892</v>
      </c>
      <c r="P54" s="38">
        <f t="shared" si="6"/>
        <v>-26.315078248459617</v>
      </c>
      <c r="Q54" s="38">
        <f t="shared" si="7"/>
        <v>74.23702972342565</v>
      </c>
      <c r="R54" s="35" t="str">
        <f t="shared" si="8"/>
        <v>0.9402764-0.2115806i</v>
      </c>
      <c r="S54" s="29" t="str">
        <f t="shared" si="9"/>
        <v>1.226236651964+22.7778851905296i</v>
      </c>
      <c r="T54" s="39">
        <f t="shared" si="10"/>
        <v>1.226236651964</v>
      </c>
      <c r="U54" s="39">
        <f t="shared" si="11"/>
        <v>22.7778851905296</v>
      </c>
      <c r="V54" s="39">
        <f t="shared" si="12"/>
        <v>22.8108682447549</v>
      </c>
      <c r="W54" s="40">
        <f t="shared" si="13"/>
        <v>18.575439866397268</v>
      </c>
      <c r="X54" s="40">
        <f t="shared" si="14"/>
        <v>0.47061698886598147</v>
      </c>
    </row>
    <row r="55" spans="1:24" ht="12.75">
      <c r="A55" s="5">
        <f>'raw CITIFILE'!A61*0.000001</f>
        <v>8.017731999999999</v>
      </c>
      <c r="B55" s="29">
        <f>'raw CITIFILE'!A264</f>
        <v>0.06466882</v>
      </c>
      <c r="C55" s="29">
        <f>'raw CITIFILE'!B264</f>
        <v>0.219067</v>
      </c>
      <c r="D55" s="29">
        <f>'raw CITIFILE'!A467</f>
        <v>0.9353312</v>
      </c>
      <c r="E55" s="29">
        <f>'raw CITIFILE'!B467</f>
        <v>-0.219067</v>
      </c>
      <c r="F55" s="29">
        <f>'raw CITIFILE'!A670</f>
        <v>0.9353312</v>
      </c>
      <c r="G55" s="29">
        <f>'raw CITIFILE'!B670</f>
        <v>-0.219067</v>
      </c>
      <c r="H55" s="29">
        <f>'raw CITIFILE'!A873</f>
        <v>0.06466882</v>
      </c>
      <c r="I55" s="29">
        <f>'raw CITIFILE'!B873</f>
        <v>0.219067</v>
      </c>
      <c r="J55" s="38">
        <f t="shared" si="0"/>
        <v>-25.65118256688663</v>
      </c>
      <c r="K55" s="38">
        <f t="shared" si="1"/>
        <v>73.55334146428483</v>
      </c>
      <c r="L55" s="38">
        <f t="shared" si="2"/>
        <v>-0.6975206935228796</v>
      </c>
      <c r="M55" s="38">
        <f t="shared" si="3"/>
        <v>-13.181827692127847</v>
      </c>
      <c r="N55" s="38">
        <f t="shared" si="4"/>
        <v>-0.6975206935228796</v>
      </c>
      <c r="O55" s="38">
        <f t="shared" si="5"/>
        <v>-13.181827692127847</v>
      </c>
      <c r="P55" s="38">
        <f t="shared" si="6"/>
        <v>-25.65118256688663</v>
      </c>
      <c r="Q55" s="38">
        <f t="shared" si="7"/>
        <v>73.55334146428483</v>
      </c>
      <c r="R55" s="35" t="str">
        <f t="shared" si="8"/>
        <v>0.9353312-0.219067i</v>
      </c>
      <c r="S55" s="29" t="str">
        <f t="shared" si="9"/>
        <v>1.35413139609899+23.7384848303458i</v>
      </c>
      <c r="T55" s="39">
        <f t="shared" si="10"/>
        <v>1.35413139609899</v>
      </c>
      <c r="U55" s="39">
        <f t="shared" si="11"/>
        <v>23.7384848303458</v>
      </c>
      <c r="V55" s="39">
        <f t="shared" si="12"/>
        <v>23.777075805877786</v>
      </c>
      <c r="W55" s="40">
        <f t="shared" si="13"/>
        <v>17.530414625000294</v>
      </c>
      <c r="X55" s="40">
        <f t="shared" si="14"/>
        <v>0.47121769625893045</v>
      </c>
    </row>
    <row r="56" spans="1:24" ht="12.75">
      <c r="A56" s="5">
        <f>'raw CITIFILE'!A62*0.000001</f>
        <v>8.345207</v>
      </c>
      <c r="B56" s="29">
        <f>'raw CITIFILE'!A265</f>
        <v>0.07005741</v>
      </c>
      <c r="C56" s="29">
        <f>'raw CITIFILE'!B265</f>
        <v>0.2266143</v>
      </c>
      <c r="D56" s="29">
        <f>'raw CITIFILE'!A468</f>
        <v>0.9299426</v>
      </c>
      <c r="E56" s="29">
        <f>'raw CITIFILE'!B468</f>
        <v>-0.2266143</v>
      </c>
      <c r="F56" s="29">
        <f>'raw CITIFILE'!A671</f>
        <v>0.9299426</v>
      </c>
      <c r="G56" s="29">
        <f>'raw CITIFILE'!B671</f>
        <v>-0.2266143</v>
      </c>
      <c r="H56" s="29">
        <f>'raw CITIFILE'!A874</f>
        <v>0.07005741</v>
      </c>
      <c r="I56" s="29">
        <f>'raw CITIFILE'!B874</f>
        <v>0.2266143</v>
      </c>
      <c r="J56" s="38">
        <f t="shared" si="0"/>
        <v>-24.99568406520833</v>
      </c>
      <c r="K56" s="38">
        <f t="shared" si="1"/>
        <v>72.82109853132643</v>
      </c>
      <c r="L56" s="38">
        <f t="shared" si="2"/>
        <v>-0.7606940667685598</v>
      </c>
      <c r="M56" s="38">
        <f t="shared" si="3"/>
        <v>-13.695273563198898</v>
      </c>
      <c r="N56" s="38">
        <f t="shared" si="4"/>
        <v>-0.7606940667685598</v>
      </c>
      <c r="O56" s="38">
        <f t="shared" si="5"/>
        <v>-13.695273563198898</v>
      </c>
      <c r="P56" s="38">
        <f t="shared" si="6"/>
        <v>-24.99568406520833</v>
      </c>
      <c r="Q56" s="38">
        <f t="shared" si="7"/>
        <v>72.82109853132643</v>
      </c>
      <c r="R56" s="35" t="str">
        <f t="shared" si="8"/>
        <v>0.9299426-0.2266143i</v>
      </c>
      <c r="S56" s="29" t="str">
        <f t="shared" si="9"/>
        <v>1.50579716143999+24.7355752598941i</v>
      </c>
      <c r="T56" s="39">
        <f t="shared" si="10"/>
        <v>1.50579716143999</v>
      </c>
      <c r="U56" s="39">
        <f t="shared" si="11"/>
        <v>24.7355752598941</v>
      </c>
      <c r="V56" s="39">
        <f t="shared" si="12"/>
        <v>24.781366155425854</v>
      </c>
      <c r="W56" s="40">
        <f t="shared" si="13"/>
        <v>16.426897256360565</v>
      </c>
      <c r="X56" s="40">
        <f t="shared" si="14"/>
        <v>0.4717425311120192</v>
      </c>
    </row>
    <row r="57" spans="1:24" ht="12.75">
      <c r="A57" s="5">
        <f>'raw CITIFILE'!A63*0.000001</f>
        <v>8.686058</v>
      </c>
      <c r="B57" s="29">
        <f>'raw CITIFILE'!A266</f>
        <v>0.07577523</v>
      </c>
      <c r="C57" s="29">
        <f>'raw CITIFILE'!B266</f>
        <v>0.2343224</v>
      </c>
      <c r="D57" s="29">
        <f>'raw CITIFILE'!A469</f>
        <v>0.9242248</v>
      </c>
      <c r="E57" s="29">
        <f>'raw CITIFILE'!B469</f>
        <v>-0.2343224</v>
      </c>
      <c r="F57" s="29">
        <f>'raw CITIFILE'!A672</f>
        <v>0.9242248</v>
      </c>
      <c r="G57" s="29">
        <f>'raw CITIFILE'!B672</f>
        <v>-0.2343224</v>
      </c>
      <c r="H57" s="29">
        <f>'raw CITIFILE'!A875</f>
        <v>0.07577523</v>
      </c>
      <c r="I57" s="29">
        <f>'raw CITIFILE'!B875</f>
        <v>0.2343224</v>
      </c>
      <c r="J57" s="38">
        <f t="shared" si="0"/>
        <v>-24.34354535284011</v>
      </c>
      <c r="K57" s="38">
        <f t="shared" si="1"/>
        <v>72.07981851437646</v>
      </c>
      <c r="L57" s="38">
        <f t="shared" si="2"/>
        <v>-0.8277814812958126</v>
      </c>
      <c r="M57" s="38">
        <f t="shared" si="3"/>
        <v>-14.226656326961647</v>
      </c>
      <c r="N57" s="38">
        <f t="shared" si="4"/>
        <v>-0.8277814812958126</v>
      </c>
      <c r="O57" s="38">
        <f t="shared" si="5"/>
        <v>-14.226656326961647</v>
      </c>
      <c r="P57" s="38">
        <f t="shared" si="6"/>
        <v>-24.34354535284011</v>
      </c>
      <c r="Q57" s="38">
        <f t="shared" si="7"/>
        <v>72.07981851437646</v>
      </c>
      <c r="R57" s="35" t="str">
        <f t="shared" si="8"/>
        <v>0.9242248-0.2343224i</v>
      </c>
      <c r="S57" s="29" t="str">
        <f t="shared" si="9"/>
        <v>1.66388267655999+25.7752496817765i</v>
      </c>
      <c r="T57" s="39">
        <f t="shared" si="10"/>
        <v>1.66388267655999</v>
      </c>
      <c r="U57" s="39">
        <f t="shared" si="11"/>
        <v>25.7752496817765</v>
      </c>
      <c r="V57" s="39">
        <f t="shared" si="12"/>
        <v>25.828898577354707</v>
      </c>
      <c r="W57" s="40">
        <f t="shared" si="13"/>
        <v>15.491025926819423</v>
      </c>
      <c r="X57" s="40">
        <f t="shared" si="14"/>
        <v>0.47228079714440463</v>
      </c>
    </row>
    <row r="58" spans="1:24" ht="12.75">
      <c r="A58" s="5">
        <f>'raw CITIFILE'!A64*0.000001</f>
        <v>9.040830999999999</v>
      </c>
      <c r="B58" s="29">
        <f>'raw CITIFILE'!A267</f>
        <v>0.08195177</v>
      </c>
      <c r="C58" s="29">
        <f>'raw CITIFILE'!B267</f>
        <v>0.2419998</v>
      </c>
      <c r="D58" s="29">
        <f>'raw CITIFILE'!A470</f>
        <v>0.9180482</v>
      </c>
      <c r="E58" s="29">
        <f>'raw CITIFILE'!B470</f>
        <v>-0.2419998</v>
      </c>
      <c r="F58" s="29">
        <f>'raw CITIFILE'!A673</f>
        <v>0.9180482</v>
      </c>
      <c r="G58" s="29">
        <f>'raw CITIFILE'!B673</f>
        <v>-0.2419998</v>
      </c>
      <c r="H58" s="29">
        <f>'raw CITIFILE'!A876</f>
        <v>0.08195177</v>
      </c>
      <c r="I58" s="29">
        <f>'raw CITIFILE'!B876</f>
        <v>0.2419998</v>
      </c>
      <c r="J58" s="38">
        <f t="shared" si="0"/>
        <v>-23.704397643097398</v>
      </c>
      <c r="K58" s="38">
        <f t="shared" si="1"/>
        <v>71.2916401315674</v>
      </c>
      <c r="L58" s="38">
        <f t="shared" si="2"/>
        <v>-0.9018763308881829</v>
      </c>
      <c r="M58" s="38">
        <f t="shared" si="3"/>
        <v>-14.767384325414495</v>
      </c>
      <c r="N58" s="38">
        <f t="shared" si="4"/>
        <v>-0.9018763308881829</v>
      </c>
      <c r="O58" s="38">
        <f t="shared" si="5"/>
        <v>-14.767384325414495</v>
      </c>
      <c r="P58" s="38">
        <f t="shared" si="6"/>
        <v>-23.704397643097398</v>
      </c>
      <c r="Q58" s="38">
        <f t="shared" si="7"/>
        <v>71.2916401315674</v>
      </c>
      <c r="R58" s="35" t="str">
        <f t="shared" si="8"/>
        <v>0.9180482-0.2419998i</v>
      </c>
      <c r="S58" s="29" t="str">
        <f t="shared" si="9"/>
        <v>1.849593495386+26.8478073983094i</v>
      </c>
      <c r="T58" s="39">
        <f t="shared" si="10"/>
        <v>1.849593495386</v>
      </c>
      <c r="U58" s="39">
        <f t="shared" si="11"/>
        <v>26.8478073983094</v>
      </c>
      <c r="V58" s="39">
        <f t="shared" si="12"/>
        <v>26.91144288578543</v>
      </c>
      <c r="W58" s="40">
        <f t="shared" si="13"/>
        <v>14.515517850427134</v>
      </c>
      <c r="X58" s="40">
        <f t="shared" si="14"/>
        <v>0.47262925925947513</v>
      </c>
    </row>
    <row r="59" spans="1:24" ht="12.75">
      <c r="A59" s="5">
        <f>'raw CITIFILE'!A65*0.000001</f>
        <v>9.410093999999999</v>
      </c>
      <c r="B59" s="29">
        <f>'raw CITIFILE'!A268</f>
        <v>0.08864371</v>
      </c>
      <c r="C59" s="29">
        <f>'raw CITIFILE'!B268</f>
        <v>0.2496783</v>
      </c>
      <c r="D59" s="29">
        <f>'raw CITIFILE'!A471</f>
        <v>0.9113563</v>
      </c>
      <c r="E59" s="29">
        <f>'raw CITIFILE'!B471</f>
        <v>-0.2496783</v>
      </c>
      <c r="F59" s="29">
        <f>'raw CITIFILE'!A674</f>
        <v>0.9113563</v>
      </c>
      <c r="G59" s="29">
        <f>'raw CITIFILE'!B674</f>
        <v>-0.2496783</v>
      </c>
      <c r="H59" s="29">
        <f>'raw CITIFILE'!A877</f>
        <v>0.08864371</v>
      </c>
      <c r="I59" s="29">
        <f>'raw CITIFILE'!B877</f>
        <v>0.2496783</v>
      </c>
      <c r="J59" s="38">
        <f t="shared" si="0"/>
        <v>-23.0736338059847</v>
      </c>
      <c r="K59" s="38">
        <f t="shared" si="1"/>
        <v>70.45352495672797</v>
      </c>
      <c r="L59" s="38">
        <f t="shared" si="2"/>
        <v>-0.9838505534438777</v>
      </c>
      <c r="M59" s="38">
        <f t="shared" si="3"/>
        <v>-15.321021331909995</v>
      </c>
      <c r="N59" s="38">
        <f t="shared" si="4"/>
        <v>-0.9838505534438777</v>
      </c>
      <c r="O59" s="38">
        <f t="shared" si="5"/>
        <v>-15.321021331909995</v>
      </c>
      <c r="P59" s="38">
        <f t="shared" si="6"/>
        <v>-23.0736338059847</v>
      </c>
      <c r="Q59" s="38">
        <f t="shared" si="7"/>
        <v>70.45352495672797</v>
      </c>
      <c r="R59" s="35" t="str">
        <f t="shared" si="8"/>
        <v>0.9113563-0.2496783i</v>
      </c>
      <c r="S59" s="29" t="str">
        <f t="shared" si="9"/>
        <v>2.065913705666+27.9623280400622i</v>
      </c>
      <c r="T59" s="39">
        <f t="shared" si="10"/>
        <v>2.065913705666</v>
      </c>
      <c r="U59" s="39">
        <f t="shared" si="11"/>
        <v>27.9623280400622</v>
      </c>
      <c r="V59" s="39">
        <f t="shared" si="12"/>
        <v>28.03854113286402</v>
      </c>
      <c r="W59" s="40">
        <f t="shared" si="13"/>
        <v>13.53509004919827</v>
      </c>
      <c r="X59" s="40">
        <f t="shared" si="14"/>
        <v>0.47293286633831816</v>
      </c>
    </row>
    <row r="60" spans="1:24" ht="12.75">
      <c r="A60" s="5">
        <f>'raw CITIFILE'!A66*0.000001</f>
        <v>9.794438999999999</v>
      </c>
      <c r="B60" s="29">
        <f>'raw CITIFILE'!A269</f>
        <v>0.09584242</v>
      </c>
      <c r="C60" s="29">
        <f>'raw CITIFILE'!B269</f>
        <v>0.2573865</v>
      </c>
      <c r="D60" s="29">
        <f>'raw CITIFILE'!A472</f>
        <v>0.9041576</v>
      </c>
      <c r="E60" s="29">
        <f>'raw CITIFILE'!B472</f>
        <v>-0.2573865</v>
      </c>
      <c r="F60" s="29">
        <f>'raw CITIFILE'!A675</f>
        <v>0.9041576</v>
      </c>
      <c r="G60" s="29">
        <f>'raw CITIFILE'!B675</f>
        <v>-0.2573865</v>
      </c>
      <c r="H60" s="29">
        <f>'raw CITIFILE'!A878</f>
        <v>0.09584242</v>
      </c>
      <c r="I60" s="29">
        <f>'raw CITIFILE'!B878</f>
        <v>0.2573865</v>
      </c>
      <c r="J60" s="38">
        <f t="shared" si="0"/>
        <v>-22.44870562936953</v>
      </c>
      <c r="K60" s="38">
        <f t="shared" si="1"/>
        <v>69.57629435479924</v>
      </c>
      <c r="L60" s="38">
        <f t="shared" si="2"/>
        <v>-1.0734234937311233</v>
      </c>
      <c r="M60" s="38">
        <f t="shared" si="3"/>
        <v>-15.890060622341586</v>
      </c>
      <c r="N60" s="38">
        <f t="shared" si="4"/>
        <v>-1.0734234937311233</v>
      </c>
      <c r="O60" s="38">
        <f t="shared" si="5"/>
        <v>-15.890060622341586</v>
      </c>
      <c r="P60" s="38">
        <f t="shared" si="6"/>
        <v>-22.44870562936953</v>
      </c>
      <c r="Q60" s="38">
        <f t="shared" si="7"/>
        <v>69.57629435479924</v>
      </c>
      <c r="R60" s="35" t="str">
        <f t="shared" si="8"/>
        <v>0.9041576-0.2573865i</v>
      </c>
      <c r="S60" s="29" t="str">
        <f t="shared" si="9"/>
        <v>2.30934678879+29.1243967724796i</v>
      </c>
      <c r="T60" s="39">
        <f t="shared" si="10"/>
        <v>2.30934678879</v>
      </c>
      <c r="U60" s="39">
        <f t="shared" si="11"/>
        <v>29.1243967724796</v>
      </c>
      <c r="V60" s="39">
        <f t="shared" si="12"/>
        <v>29.21581027374929</v>
      </c>
      <c r="W60" s="40">
        <f t="shared" si="13"/>
        <v>12.611530201464264</v>
      </c>
      <c r="X60" s="40">
        <f t="shared" si="14"/>
        <v>0.4732574995780536</v>
      </c>
    </row>
    <row r="61" spans="1:24" ht="12.75">
      <c r="A61" s="5">
        <f>'raw CITIFILE'!A67*0.000001</f>
        <v>10.194479999999999</v>
      </c>
      <c r="B61" s="29">
        <f>'raw CITIFILE'!A270</f>
        <v>0.10336</v>
      </c>
      <c r="C61" s="29">
        <f>'raw CITIFILE'!B270</f>
        <v>0.2649647</v>
      </c>
      <c r="D61" s="29">
        <f>'raw CITIFILE'!A473</f>
        <v>0.89664</v>
      </c>
      <c r="E61" s="29">
        <f>'raw CITIFILE'!B473</f>
        <v>-0.2649647</v>
      </c>
      <c r="F61" s="29">
        <f>'raw CITIFILE'!A676</f>
        <v>0.89664</v>
      </c>
      <c r="G61" s="29">
        <f>'raw CITIFILE'!B676</f>
        <v>-0.2649647</v>
      </c>
      <c r="H61" s="29">
        <f>'raw CITIFILE'!A879</f>
        <v>0.10336</v>
      </c>
      <c r="I61" s="29">
        <f>'raw CITIFILE'!B879</f>
        <v>0.2649647</v>
      </c>
      <c r="J61" s="38">
        <f t="shared" si="0"/>
        <v>-21.842148192751132</v>
      </c>
      <c r="K61" s="38">
        <f t="shared" si="1"/>
        <v>68.68975565547281</v>
      </c>
      <c r="L61" s="38">
        <f t="shared" si="2"/>
        <v>-1.1680861913411764</v>
      </c>
      <c r="M61" s="38">
        <f t="shared" si="3"/>
        <v>-16.462855512155517</v>
      </c>
      <c r="N61" s="38">
        <f t="shared" si="4"/>
        <v>-1.1680861913411764</v>
      </c>
      <c r="O61" s="38">
        <f t="shared" si="5"/>
        <v>-16.462855512155517</v>
      </c>
      <c r="P61" s="38">
        <f t="shared" si="6"/>
        <v>-21.842148192751132</v>
      </c>
      <c r="Q61" s="38">
        <f t="shared" si="7"/>
        <v>68.68975565547281</v>
      </c>
      <c r="R61" s="35" t="str">
        <f t="shared" si="8"/>
        <v>0.89664-0.2649647i</v>
      </c>
      <c r="S61" s="29" t="str">
        <f t="shared" si="9"/>
        <v>2.570487308247+30.3104461082302i</v>
      </c>
      <c r="T61" s="39">
        <f t="shared" si="10"/>
        <v>2.570487308247</v>
      </c>
      <c r="U61" s="39">
        <f t="shared" si="11"/>
        <v>30.3104461082302</v>
      </c>
      <c r="V61" s="39">
        <f t="shared" si="12"/>
        <v>30.419246346380547</v>
      </c>
      <c r="W61" s="40">
        <f t="shared" si="13"/>
        <v>11.791712027125733</v>
      </c>
      <c r="X61" s="40">
        <f t="shared" si="14"/>
        <v>0.47320288287831636</v>
      </c>
    </row>
    <row r="62" spans="1:24" ht="12.75">
      <c r="A62" s="5">
        <f>'raw CITIFILE'!A68*0.000001</f>
        <v>10.610859999999999</v>
      </c>
      <c r="B62" s="29">
        <f>'raw CITIFILE'!A271</f>
        <v>0.1113009</v>
      </c>
      <c r="C62" s="29">
        <f>'raw CITIFILE'!B271</f>
        <v>0.2725839</v>
      </c>
      <c r="D62" s="29">
        <f>'raw CITIFILE'!A474</f>
        <v>0.8886991</v>
      </c>
      <c r="E62" s="29">
        <f>'raw CITIFILE'!B474</f>
        <v>-0.2725839</v>
      </c>
      <c r="F62" s="29">
        <f>'raw CITIFILE'!A677</f>
        <v>0.8886991</v>
      </c>
      <c r="G62" s="29">
        <f>'raw CITIFILE'!B677</f>
        <v>-0.2725839</v>
      </c>
      <c r="H62" s="29">
        <f>'raw CITIFILE'!A880</f>
        <v>0.1113009</v>
      </c>
      <c r="I62" s="29">
        <f>'raw CITIFILE'!B880</f>
        <v>0.2725839</v>
      </c>
      <c r="J62" s="38">
        <f t="shared" si="0"/>
        <v>-21.240632677744813</v>
      </c>
      <c r="K62" s="38">
        <f t="shared" si="1"/>
        <v>67.78892462349495</v>
      </c>
      <c r="L62" s="38">
        <f t="shared" si="2"/>
        <v>-1.2688397889308678</v>
      </c>
      <c r="M62" s="38">
        <f t="shared" si="3"/>
        <v>-17.051948487953293</v>
      </c>
      <c r="N62" s="38">
        <f t="shared" si="4"/>
        <v>-1.2688397889308678</v>
      </c>
      <c r="O62" s="38">
        <f t="shared" si="5"/>
        <v>-17.051948487953293</v>
      </c>
      <c r="P62" s="38">
        <f t="shared" si="6"/>
        <v>-21.240632677744813</v>
      </c>
      <c r="Q62" s="38">
        <f t="shared" si="7"/>
        <v>67.78892462349495</v>
      </c>
      <c r="R62" s="35" t="str">
        <f t="shared" si="8"/>
        <v>0.8886991-0.2725839i</v>
      </c>
      <c r="S62" s="29" t="str">
        <f t="shared" si="9"/>
        <v>2.848208173728+31.5458468361302i</v>
      </c>
      <c r="T62" s="39">
        <f t="shared" si="10"/>
        <v>2.848208173728</v>
      </c>
      <c r="U62" s="39">
        <f t="shared" si="11"/>
        <v>31.5458468361302</v>
      </c>
      <c r="V62" s="39">
        <f t="shared" si="12"/>
        <v>31.67416522040441</v>
      </c>
      <c r="W62" s="40">
        <f t="shared" si="13"/>
        <v>11.075681590661281</v>
      </c>
      <c r="X62" s="40">
        <f t="shared" si="14"/>
        <v>0.47316404683408786</v>
      </c>
    </row>
    <row r="63" spans="1:24" ht="12.75">
      <c r="A63" s="5">
        <f>'raw CITIFILE'!A69*0.000001</f>
        <v>11.04425</v>
      </c>
      <c r="B63" s="29">
        <f>'raw CITIFILE'!A272</f>
        <v>0.1198946</v>
      </c>
      <c r="C63" s="29">
        <f>'raw CITIFILE'!B272</f>
        <v>0.2800214</v>
      </c>
      <c r="D63" s="29">
        <f>'raw CITIFILE'!A475</f>
        <v>0.8801054</v>
      </c>
      <c r="E63" s="29">
        <f>'raw CITIFILE'!B475</f>
        <v>-0.2800214</v>
      </c>
      <c r="F63" s="29">
        <f>'raw CITIFILE'!A678</f>
        <v>0.8801054</v>
      </c>
      <c r="G63" s="29">
        <f>'raw CITIFILE'!B678</f>
        <v>-0.2800214</v>
      </c>
      <c r="H63" s="29">
        <f>'raw CITIFILE'!A881</f>
        <v>0.1198946</v>
      </c>
      <c r="I63" s="29">
        <f>'raw CITIFILE'!B881</f>
        <v>0.2800214</v>
      </c>
      <c r="J63" s="38">
        <f t="shared" si="0"/>
        <v>-20.650285458076798</v>
      </c>
      <c r="K63" s="38">
        <f t="shared" si="1"/>
        <v>66.82121746453561</v>
      </c>
      <c r="L63" s="38">
        <f t="shared" si="2"/>
        <v>-1.3810448379811622</v>
      </c>
      <c r="M63" s="38">
        <f t="shared" si="3"/>
        <v>-17.6494067620496</v>
      </c>
      <c r="N63" s="38">
        <f t="shared" si="4"/>
        <v>-1.3810448379811622</v>
      </c>
      <c r="O63" s="38">
        <f t="shared" si="5"/>
        <v>-17.6494067620496</v>
      </c>
      <c r="P63" s="38">
        <f t="shared" si="6"/>
        <v>-20.650285458076798</v>
      </c>
      <c r="Q63" s="38">
        <f t="shared" si="7"/>
        <v>66.82121746453561</v>
      </c>
      <c r="R63" s="35" t="str">
        <f t="shared" si="8"/>
        <v>0.8801054-0.2800214i</v>
      </c>
      <c r="S63" s="29" t="str">
        <f t="shared" si="9"/>
        <v>3.17795778377301+32.8279274138676i</v>
      </c>
      <c r="T63" s="39">
        <f t="shared" si="10"/>
        <v>3.17795778377301</v>
      </c>
      <c r="U63" s="39">
        <f t="shared" si="11"/>
        <v>32.8279274138676</v>
      </c>
      <c r="V63" s="39">
        <f t="shared" si="12"/>
        <v>32.98139223813336</v>
      </c>
      <c r="W63" s="40">
        <f t="shared" si="13"/>
        <v>10.32988153004753</v>
      </c>
      <c r="X63" s="40">
        <f t="shared" si="14"/>
        <v>0.47307213431233164</v>
      </c>
    </row>
    <row r="64" spans="1:24" ht="12.75">
      <c r="A64" s="5">
        <f>'raw CITIFILE'!A70*0.000001</f>
        <v>11.495339999999999</v>
      </c>
      <c r="B64" s="29">
        <f>'raw CITIFILE'!A273</f>
        <v>0.1287202</v>
      </c>
      <c r="C64" s="29">
        <f>'raw CITIFILE'!B273</f>
        <v>0.2873176</v>
      </c>
      <c r="D64" s="29">
        <f>'raw CITIFILE'!A476</f>
        <v>0.8712798</v>
      </c>
      <c r="E64" s="29">
        <f>'raw CITIFILE'!B476</f>
        <v>-0.2873176</v>
      </c>
      <c r="F64" s="29">
        <f>'raw CITIFILE'!A679</f>
        <v>0.8712798</v>
      </c>
      <c r="G64" s="29">
        <f>'raw CITIFILE'!B679</f>
        <v>-0.2873176</v>
      </c>
      <c r="H64" s="29">
        <f>'raw CITIFILE'!A882</f>
        <v>0.1287202</v>
      </c>
      <c r="I64" s="29">
        <f>'raw CITIFILE'!B882</f>
        <v>0.2873176</v>
      </c>
      <c r="J64" s="38">
        <f t="shared" si="0"/>
        <v>-20.07674844324789</v>
      </c>
      <c r="K64" s="38">
        <f t="shared" si="1"/>
        <v>65.86730232458781</v>
      </c>
      <c r="L64" s="38">
        <f t="shared" si="2"/>
        <v>-1.4970609507179264</v>
      </c>
      <c r="M64" s="38">
        <f t="shared" si="3"/>
        <v>-18.250747866407668</v>
      </c>
      <c r="N64" s="38">
        <f t="shared" si="4"/>
        <v>-1.4970609507179264</v>
      </c>
      <c r="O64" s="38">
        <f t="shared" si="5"/>
        <v>-18.250747866407668</v>
      </c>
      <c r="P64" s="38">
        <f t="shared" si="6"/>
        <v>-20.07674844324789</v>
      </c>
      <c r="Q64" s="38">
        <f t="shared" si="7"/>
        <v>65.86730232458781</v>
      </c>
      <c r="R64" s="35" t="str">
        <f t="shared" si="8"/>
        <v>0.8712798-0.2873176i</v>
      </c>
      <c r="S64" s="29" t="str">
        <f t="shared" si="9"/>
        <v>3.516765350203+34.1362081161339i</v>
      </c>
      <c r="T64" s="39">
        <f t="shared" si="10"/>
        <v>3.516765350203</v>
      </c>
      <c r="U64" s="39">
        <f t="shared" si="11"/>
        <v>34.1362081161339</v>
      </c>
      <c r="V64" s="39">
        <f t="shared" si="12"/>
        <v>34.31688131337687</v>
      </c>
      <c r="W64" s="40">
        <f t="shared" si="13"/>
        <v>9.706706224844783</v>
      </c>
      <c r="X64" s="40">
        <f t="shared" si="14"/>
        <v>0.47262162407518077</v>
      </c>
    </row>
    <row r="65" spans="1:24" ht="12.75">
      <c r="A65" s="5">
        <f>'raw CITIFILE'!A71*0.000001</f>
        <v>11.96486</v>
      </c>
      <c r="B65" s="29">
        <f>'raw CITIFILE'!A274</f>
        <v>0.1381017</v>
      </c>
      <c r="C65" s="29">
        <f>'raw CITIFILE'!B274</f>
        <v>0.2944906</v>
      </c>
      <c r="D65" s="29">
        <f>'raw CITIFILE'!A477</f>
        <v>0.8618983</v>
      </c>
      <c r="E65" s="29">
        <f>'raw CITIFILE'!B477</f>
        <v>-0.2944906</v>
      </c>
      <c r="F65" s="29">
        <f>'raw CITIFILE'!A680</f>
        <v>0.8618983</v>
      </c>
      <c r="G65" s="29">
        <f>'raw CITIFILE'!B680</f>
        <v>-0.2944906</v>
      </c>
      <c r="H65" s="29">
        <f>'raw CITIFILE'!A883</f>
        <v>0.1381017</v>
      </c>
      <c r="I65" s="29">
        <f>'raw CITIFILE'!B883</f>
        <v>0.2944906</v>
      </c>
      <c r="J65" s="38">
        <f t="shared" si="0"/>
        <v>-19.510549933340048</v>
      </c>
      <c r="K65" s="38">
        <f t="shared" si="1"/>
        <v>64.87571785011427</v>
      </c>
      <c r="L65" s="38">
        <f t="shared" si="2"/>
        <v>-1.6226943074404867</v>
      </c>
      <c r="M65" s="38">
        <f t="shared" si="3"/>
        <v>-18.86410430043992</v>
      </c>
      <c r="N65" s="38">
        <f t="shared" si="4"/>
        <v>-1.6226943074404867</v>
      </c>
      <c r="O65" s="38">
        <f t="shared" si="5"/>
        <v>-18.86410430043992</v>
      </c>
      <c r="P65" s="38">
        <f t="shared" si="6"/>
        <v>-19.510549933340048</v>
      </c>
      <c r="Q65" s="38">
        <f t="shared" si="7"/>
        <v>64.87571785011427</v>
      </c>
      <c r="R65" s="35" t="str">
        <f t="shared" si="8"/>
        <v>0.8618983-0.2944906i</v>
      </c>
      <c r="S65" s="29" t="str">
        <f t="shared" si="9"/>
        <v>3.89406512155399+35.4981853126821i</v>
      </c>
      <c r="T65" s="39">
        <f t="shared" si="10"/>
        <v>3.89406512155399</v>
      </c>
      <c r="U65" s="39">
        <f t="shared" si="11"/>
        <v>35.4981853126821</v>
      </c>
      <c r="V65" s="39">
        <f t="shared" si="12"/>
        <v>35.711131369146266</v>
      </c>
      <c r="W65" s="40">
        <f t="shared" si="13"/>
        <v>9.115971152150626</v>
      </c>
      <c r="X65" s="40">
        <f t="shared" si="14"/>
        <v>0.4721920409687598</v>
      </c>
    </row>
    <row r="66" spans="1:24" ht="12.75">
      <c r="A66" s="5">
        <f>'raw CITIFILE'!A72*0.000001</f>
        <v>12.45355</v>
      </c>
      <c r="B66" s="29">
        <f>'raw CITIFILE'!A275</f>
        <v>0.1477535</v>
      </c>
      <c r="C66" s="29">
        <f>'raw CITIFILE'!B275</f>
        <v>0.3015051</v>
      </c>
      <c r="D66" s="29">
        <f>'raw CITIFILE'!A478</f>
        <v>0.8522465</v>
      </c>
      <c r="E66" s="29">
        <f>'raw CITIFILE'!B478</f>
        <v>-0.3015051</v>
      </c>
      <c r="F66" s="29">
        <f>'raw CITIFILE'!A681</f>
        <v>0.8522465</v>
      </c>
      <c r="G66" s="29">
        <f>'raw CITIFILE'!B681</f>
        <v>-0.3015051</v>
      </c>
      <c r="H66" s="29">
        <f>'raw CITIFILE'!A884</f>
        <v>0.1477535</v>
      </c>
      <c r="I66" s="29">
        <f>'raw CITIFILE'!B884</f>
        <v>0.3015051</v>
      </c>
      <c r="J66" s="38">
        <f t="shared" si="0"/>
        <v>-18.958715049706832</v>
      </c>
      <c r="K66" s="38">
        <f t="shared" si="1"/>
        <v>63.89269405405309</v>
      </c>
      <c r="L66" s="38">
        <f t="shared" si="2"/>
        <v>-1.7531201236953964</v>
      </c>
      <c r="M66" s="38">
        <f t="shared" si="3"/>
        <v>-19.48260159325363</v>
      </c>
      <c r="N66" s="38">
        <f t="shared" si="4"/>
        <v>-1.7531201236953964</v>
      </c>
      <c r="O66" s="38">
        <f t="shared" si="5"/>
        <v>-19.48260159325363</v>
      </c>
      <c r="P66" s="38">
        <f t="shared" si="6"/>
        <v>-18.958715049706832</v>
      </c>
      <c r="Q66" s="38">
        <f t="shared" si="7"/>
        <v>63.89269405405309</v>
      </c>
      <c r="R66" s="35" t="str">
        <f t="shared" si="8"/>
        <v>0.8522465-0.3015051i</v>
      </c>
      <c r="S66" s="29" t="str">
        <f t="shared" si="9"/>
        <v>4.28485281676001+36.8935689111102i</v>
      </c>
      <c r="T66" s="39">
        <f t="shared" si="10"/>
        <v>4.28485281676001</v>
      </c>
      <c r="U66" s="39">
        <f t="shared" si="11"/>
        <v>36.8935689111102</v>
      </c>
      <c r="V66" s="39">
        <f t="shared" si="12"/>
        <v>37.14155880762321</v>
      </c>
      <c r="W66" s="40">
        <f t="shared" si="13"/>
        <v>8.610230149983837</v>
      </c>
      <c r="X66" s="40">
        <f t="shared" si="14"/>
        <v>0.47149558643958256</v>
      </c>
    </row>
    <row r="67" spans="1:24" ht="12.75">
      <c r="A67" s="5">
        <f>'raw CITIFILE'!A73*0.000001</f>
        <v>12.9622</v>
      </c>
      <c r="B67" s="29">
        <f>'raw CITIFILE'!A276</f>
        <v>0.1580939</v>
      </c>
      <c r="C67" s="29">
        <f>'raw CITIFILE'!B276</f>
        <v>0.3083702</v>
      </c>
      <c r="D67" s="29">
        <f>'raw CITIFILE'!A479</f>
        <v>0.8419061</v>
      </c>
      <c r="E67" s="29">
        <f>'raw CITIFILE'!B479</f>
        <v>-0.3083702</v>
      </c>
      <c r="F67" s="29">
        <f>'raw CITIFILE'!A682</f>
        <v>0.8419061</v>
      </c>
      <c r="G67" s="29">
        <f>'raw CITIFILE'!B682</f>
        <v>-0.3083702</v>
      </c>
      <c r="H67" s="29">
        <f>'raw CITIFILE'!A885</f>
        <v>0.1580939</v>
      </c>
      <c r="I67" s="29">
        <f>'raw CITIFILE'!B885</f>
        <v>0.3083702</v>
      </c>
      <c r="J67" s="38">
        <f t="shared" si="0"/>
        <v>-18.410162441297267</v>
      </c>
      <c r="K67" s="38">
        <f t="shared" si="1"/>
        <v>62.85688937429687</v>
      </c>
      <c r="L67" s="38">
        <f t="shared" si="2"/>
        <v>-1.8959803720443344</v>
      </c>
      <c r="M67" s="38">
        <f t="shared" si="3"/>
        <v>-20.116582169000747</v>
      </c>
      <c r="N67" s="38">
        <f t="shared" si="4"/>
        <v>-1.8959803720443344</v>
      </c>
      <c r="O67" s="38">
        <f t="shared" si="5"/>
        <v>-20.116582169000747</v>
      </c>
      <c r="P67" s="38">
        <f t="shared" si="6"/>
        <v>-18.410162441297267</v>
      </c>
      <c r="Q67" s="38">
        <f t="shared" si="7"/>
        <v>62.85688937429687</v>
      </c>
      <c r="R67" s="35" t="str">
        <f t="shared" si="8"/>
        <v>0.8419061-0.3083702i</v>
      </c>
      <c r="S67" s="29" t="str">
        <f t="shared" si="9"/>
        <v>4.72796743227299+38.3593660417515i</v>
      </c>
      <c r="T67" s="39">
        <f t="shared" si="10"/>
        <v>4.72796743227299</v>
      </c>
      <c r="U67" s="39">
        <f t="shared" si="11"/>
        <v>38.3593660417515</v>
      </c>
      <c r="V67" s="39">
        <f t="shared" si="12"/>
        <v>38.64963957355504</v>
      </c>
      <c r="W67" s="40">
        <f t="shared" si="13"/>
        <v>8.11328897485871</v>
      </c>
      <c r="X67" s="40">
        <f t="shared" si="14"/>
        <v>0.47099124526825253</v>
      </c>
    </row>
    <row r="68" spans="1:24" ht="12.75">
      <c r="A68" s="5">
        <f>'raw CITIFILE'!A74*0.000001</f>
        <v>13.491629999999999</v>
      </c>
      <c r="B68" s="29">
        <f>'raw CITIFILE'!A277</f>
        <v>0.1687338</v>
      </c>
      <c r="C68" s="29">
        <f>'raw CITIFILE'!B277</f>
        <v>0.3147879</v>
      </c>
      <c r="D68" s="29">
        <f>'raw CITIFILE'!A480</f>
        <v>0.8312662</v>
      </c>
      <c r="E68" s="29">
        <f>'raw CITIFILE'!B480</f>
        <v>-0.3147879</v>
      </c>
      <c r="F68" s="29">
        <f>'raw CITIFILE'!A683</f>
        <v>0.8312662</v>
      </c>
      <c r="G68" s="29">
        <f>'raw CITIFILE'!B683</f>
        <v>-0.3147879</v>
      </c>
      <c r="H68" s="29">
        <f>'raw CITIFILE'!A886</f>
        <v>0.1687338</v>
      </c>
      <c r="I68" s="29">
        <f>'raw CITIFILE'!B886</f>
        <v>0.3147879</v>
      </c>
      <c r="J68" s="38">
        <f aca="true" t="shared" si="15" ref="J68:J131">20*LOG(B68^2+C68^2)</f>
        <v>-17.885538384301466</v>
      </c>
      <c r="K68" s="38">
        <f aca="true" t="shared" si="16" ref="K68:K131">ATAN2(B68,C68)*180/PI()</f>
        <v>61.807633229454375</v>
      </c>
      <c r="L68" s="38">
        <f aca="true" t="shared" si="17" ref="L68:L131">20*LOG(D68^2+E68^2)</f>
        <v>-2.046414640995475</v>
      </c>
      <c r="M68" s="38">
        <f aca="true" t="shared" si="18" ref="M68:M131">ATAN2(D68,E68)*180/PI()</f>
        <v>-20.740916708803866</v>
      </c>
      <c r="N68" s="38">
        <f aca="true" t="shared" si="19" ref="N68:N131">20*LOG(F68^2+G68^2)</f>
        <v>-2.046414640995475</v>
      </c>
      <c r="O68" s="38">
        <f aca="true" t="shared" si="20" ref="O68:O131">ATAN2(F68,G68)*180/PI()</f>
        <v>-20.740916708803866</v>
      </c>
      <c r="P68" s="38">
        <f aca="true" t="shared" si="21" ref="P68:P131">20*LOG(H68^2+I68^2)</f>
        <v>-17.885538384301466</v>
      </c>
      <c r="Q68" s="38">
        <f aca="true" t="shared" si="22" ref="Q68:Q131">ATAN2(H68,I68)*180/PI()</f>
        <v>61.807633229454375</v>
      </c>
      <c r="R68" s="35" t="str">
        <f aca="true" t="shared" si="23" ref="R68:R131">COMPLEX(D68,E68)</f>
        <v>0.8312662-0.3147879i</v>
      </c>
      <c r="S68" s="29" t="str">
        <f aca="true" t="shared" si="24" ref="S68:S131">IMPRODUCT(IMPRODUCT(2,$U$1),IMSUB(IMDIV(1,R68),1))</f>
        <v>5.210928693797+39.8417826931614i</v>
      </c>
      <c r="T68" s="39">
        <f aca="true" t="shared" si="25" ref="T68:T131">IMREAL(S68)</f>
        <v>5.210928693797</v>
      </c>
      <c r="U68" s="39">
        <f aca="true" t="shared" si="26" ref="U68:U131">IMAGINARY(S68)</f>
        <v>39.8417826931614</v>
      </c>
      <c r="V68" s="39">
        <f aca="true" t="shared" si="27" ref="V68:V131">IMABS(S68)</f>
        <v>40.18110782470951</v>
      </c>
      <c r="W68" s="40">
        <f aca="true" t="shared" si="28" ref="W68:W131">ABS(U68/T68)</f>
        <v>7.645812298408222</v>
      </c>
      <c r="X68" s="40">
        <f aca="true" t="shared" si="29" ref="X68:X131">U68/(2*PI()*$A68*1000000)*1000000</f>
        <v>0.46999633529897894</v>
      </c>
    </row>
    <row r="69" spans="1:24" ht="12.75">
      <c r="A69" s="5">
        <f>'raw CITIFILE'!A75*0.000001</f>
        <v>14.042679999999999</v>
      </c>
      <c r="B69" s="29">
        <f>'raw CITIFILE'!A278</f>
        <v>0.1797963</v>
      </c>
      <c r="C69" s="29">
        <f>'raw CITIFILE'!B278</f>
        <v>0.3211007</v>
      </c>
      <c r="D69" s="29">
        <f>'raw CITIFILE'!A481</f>
        <v>0.8202037</v>
      </c>
      <c r="E69" s="29">
        <f>'raw CITIFILE'!B481</f>
        <v>-0.3211007</v>
      </c>
      <c r="F69" s="29">
        <f>'raw CITIFILE'!A684</f>
        <v>0.8202037</v>
      </c>
      <c r="G69" s="29">
        <f>'raw CITIFILE'!B684</f>
        <v>-0.3211007</v>
      </c>
      <c r="H69" s="29">
        <f>'raw CITIFILE'!A887</f>
        <v>0.1797963</v>
      </c>
      <c r="I69" s="29">
        <f>'raw CITIFILE'!B887</f>
        <v>0.3211007</v>
      </c>
      <c r="J69" s="38">
        <f t="shared" si="15"/>
        <v>-17.36555049250574</v>
      </c>
      <c r="K69" s="38">
        <f t="shared" si="16"/>
        <v>60.7539029742578</v>
      </c>
      <c r="L69" s="38">
        <f t="shared" si="17"/>
        <v>-2.2045592503411777</v>
      </c>
      <c r="M69" s="38">
        <f t="shared" si="18"/>
        <v>-21.379795033635297</v>
      </c>
      <c r="N69" s="38">
        <f t="shared" si="19"/>
        <v>-2.2045592503411777</v>
      </c>
      <c r="O69" s="38">
        <f t="shared" si="20"/>
        <v>-21.379795033635297</v>
      </c>
      <c r="P69" s="38">
        <f t="shared" si="21"/>
        <v>-17.36555049250574</v>
      </c>
      <c r="Q69" s="38">
        <f t="shared" si="22"/>
        <v>60.7539029742578</v>
      </c>
      <c r="R69" s="35" t="str">
        <f t="shared" si="23"/>
        <v>0.8202037-0.3211007i</v>
      </c>
      <c r="S69" s="29" t="str">
        <f t="shared" si="24"/>
        <v>5.718182121683+41.3875020095617i</v>
      </c>
      <c r="T69" s="39">
        <f t="shared" si="25"/>
        <v>5.718182121683</v>
      </c>
      <c r="U69" s="39">
        <f t="shared" si="26"/>
        <v>41.3875020095617</v>
      </c>
      <c r="V69" s="39">
        <f t="shared" si="27"/>
        <v>41.78065257231161</v>
      </c>
      <c r="W69" s="40">
        <f t="shared" si="28"/>
        <v>7.237877550738162</v>
      </c>
      <c r="X69" s="40">
        <f t="shared" si="29"/>
        <v>0.46907182439872575</v>
      </c>
    </row>
    <row r="70" spans="1:24" ht="12.75">
      <c r="A70" s="5">
        <f>'raw CITIFILE'!A76*0.000001</f>
        <v>14.61624</v>
      </c>
      <c r="B70" s="29">
        <f>'raw CITIFILE'!A279</f>
        <v>0.19134</v>
      </c>
      <c r="C70" s="29">
        <f>'raw CITIFILE'!B279</f>
        <v>0.3271016</v>
      </c>
      <c r="D70" s="29">
        <f>'raw CITIFILE'!A482</f>
        <v>0.80866</v>
      </c>
      <c r="E70" s="29">
        <f>'raw CITIFILE'!B482</f>
        <v>-0.3271016</v>
      </c>
      <c r="F70" s="29">
        <f>'raw CITIFILE'!A685</f>
        <v>0.80866</v>
      </c>
      <c r="G70" s="29">
        <f>'raw CITIFILE'!B685</f>
        <v>-0.3271016</v>
      </c>
      <c r="H70" s="29">
        <f>'raw CITIFILE'!A888</f>
        <v>0.19134</v>
      </c>
      <c r="I70" s="29">
        <f>'raw CITIFILE'!B888</f>
        <v>0.3271016</v>
      </c>
      <c r="J70" s="38">
        <f t="shared" si="15"/>
        <v>-16.856520930964912</v>
      </c>
      <c r="K70" s="38">
        <f t="shared" si="16"/>
        <v>59.67424983301295</v>
      </c>
      <c r="L70" s="38">
        <f t="shared" si="17"/>
        <v>-2.3731463624616524</v>
      </c>
      <c r="M70" s="38">
        <f t="shared" si="18"/>
        <v>-22.023248703069644</v>
      </c>
      <c r="N70" s="38">
        <f t="shared" si="19"/>
        <v>-2.3731463624616524</v>
      </c>
      <c r="O70" s="38">
        <f t="shared" si="20"/>
        <v>-22.023248703069644</v>
      </c>
      <c r="P70" s="38">
        <f t="shared" si="21"/>
        <v>-16.856520930964912</v>
      </c>
      <c r="Q70" s="38">
        <f t="shared" si="22"/>
        <v>59.67424983301295</v>
      </c>
      <c r="R70" s="35" t="str">
        <f t="shared" si="23"/>
        <v>0.80866-0.3271016i</v>
      </c>
      <c r="S70" s="29" t="str">
        <f t="shared" si="24"/>
        <v>6.27308296770901+42.9872820167566i</v>
      </c>
      <c r="T70" s="39">
        <f t="shared" si="25"/>
        <v>6.27308296770901</v>
      </c>
      <c r="U70" s="39">
        <f t="shared" si="26"/>
        <v>42.9872820167566</v>
      </c>
      <c r="V70" s="39">
        <f t="shared" si="27"/>
        <v>43.4425826247465</v>
      </c>
      <c r="W70" s="40">
        <f t="shared" si="28"/>
        <v>6.852656379333042</v>
      </c>
      <c r="X70" s="40">
        <f t="shared" si="29"/>
        <v>0.4680847073564853</v>
      </c>
    </row>
    <row r="71" spans="1:24" ht="12.75">
      <c r="A71" s="5">
        <f>'raw CITIFILE'!A77*0.000001</f>
        <v>15.21322</v>
      </c>
      <c r="B71" s="29">
        <f>'raw CITIFILE'!A280</f>
        <v>0.2032992</v>
      </c>
      <c r="C71" s="29">
        <f>'raw CITIFILE'!B280</f>
        <v>0.3326577</v>
      </c>
      <c r="D71" s="29">
        <f>'raw CITIFILE'!A483</f>
        <v>0.7967008</v>
      </c>
      <c r="E71" s="29">
        <f>'raw CITIFILE'!B483</f>
        <v>-0.3326577</v>
      </c>
      <c r="F71" s="29">
        <f>'raw CITIFILE'!A686</f>
        <v>0.7967008</v>
      </c>
      <c r="G71" s="29">
        <f>'raw CITIFILE'!B686</f>
        <v>-0.3326577</v>
      </c>
      <c r="H71" s="29">
        <f>'raw CITIFILE'!A889</f>
        <v>0.2032992</v>
      </c>
      <c r="I71" s="29">
        <f>'raw CITIFILE'!B889</f>
        <v>0.3326577</v>
      </c>
      <c r="J71" s="38">
        <f t="shared" si="15"/>
        <v>-16.36360197273344</v>
      </c>
      <c r="K71" s="38">
        <f t="shared" si="16"/>
        <v>58.56938309665586</v>
      </c>
      <c r="L71" s="38">
        <f t="shared" si="17"/>
        <v>-2.5522901872128285</v>
      </c>
      <c r="M71" s="38">
        <f t="shared" si="18"/>
        <v>-22.66268682574036</v>
      </c>
      <c r="N71" s="38">
        <f t="shared" si="19"/>
        <v>-2.5522901872128285</v>
      </c>
      <c r="O71" s="38">
        <f t="shared" si="20"/>
        <v>-22.66268682574036</v>
      </c>
      <c r="P71" s="38">
        <f t="shared" si="21"/>
        <v>-16.36360197273344</v>
      </c>
      <c r="Q71" s="38">
        <f t="shared" si="22"/>
        <v>58.56938309665586</v>
      </c>
      <c r="R71" s="35" t="str">
        <f t="shared" si="23"/>
        <v>0.7967008-0.3326577i</v>
      </c>
      <c r="S71" s="29" t="str">
        <f t="shared" si="24"/>
        <v>6.88327748794499+44.6284794211348i</v>
      </c>
      <c r="T71" s="39">
        <f t="shared" si="25"/>
        <v>6.88327748794499</v>
      </c>
      <c r="U71" s="39">
        <f t="shared" si="26"/>
        <v>44.6284794211348</v>
      </c>
      <c r="V71" s="39">
        <f t="shared" si="27"/>
        <v>45.15618102119247</v>
      </c>
      <c r="W71" s="40">
        <f t="shared" si="28"/>
        <v>6.483608934739994</v>
      </c>
      <c r="X71" s="40">
        <f t="shared" si="29"/>
        <v>0.46688624121313776</v>
      </c>
    </row>
    <row r="72" spans="1:24" ht="12.75">
      <c r="A72" s="5">
        <f>'raw CITIFILE'!A78*0.000001</f>
        <v>15.834589999999999</v>
      </c>
      <c r="B72" s="29">
        <f>'raw CITIFILE'!A281</f>
        <v>0.2154472</v>
      </c>
      <c r="C72" s="29">
        <f>'raw CITIFILE'!B281</f>
        <v>0.3380577</v>
      </c>
      <c r="D72" s="29">
        <f>'raw CITIFILE'!A484</f>
        <v>0.7845528</v>
      </c>
      <c r="E72" s="29">
        <f>'raw CITIFILE'!B484</f>
        <v>-0.3380577</v>
      </c>
      <c r="F72" s="29">
        <f>'raw CITIFILE'!A687</f>
        <v>0.7845528</v>
      </c>
      <c r="G72" s="29">
        <f>'raw CITIFILE'!B687</f>
        <v>-0.3380577</v>
      </c>
      <c r="H72" s="29">
        <f>'raw CITIFILE'!A890</f>
        <v>0.2154472</v>
      </c>
      <c r="I72" s="29">
        <f>'raw CITIFILE'!B890</f>
        <v>0.3380577</v>
      </c>
      <c r="J72" s="38">
        <f t="shared" si="15"/>
        <v>-15.879655195453504</v>
      </c>
      <c r="K72" s="38">
        <f t="shared" si="16"/>
        <v>57.490273009485385</v>
      </c>
      <c r="L72" s="38">
        <f t="shared" si="17"/>
        <v>-2.7358501653573555</v>
      </c>
      <c r="M72" s="38">
        <f t="shared" si="18"/>
        <v>-23.310834231874896</v>
      </c>
      <c r="N72" s="38">
        <f t="shared" si="19"/>
        <v>-2.7358501653573555</v>
      </c>
      <c r="O72" s="38">
        <f t="shared" si="20"/>
        <v>-23.310834231874896</v>
      </c>
      <c r="P72" s="38">
        <f t="shared" si="21"/>
        <v>-15.879655195453504</v>
      </c>
      <c r="Q72" s="38">
        <f t="shared" si="22"/>
        <v>57.490273009485385</v>
      </c>
      <c r="R72" s="35" t="str">
        <f t="shared" si="23"/>
        <v>0.7845528-0.3380577i</v>
      </c>
      <c r="S72" s="29" t="str">
        <f t="shared" si="24"/>
        <v>7.501539812289+46.3215774583953i</v>
      </c>
      <c r="T72" s="39">
        <f t="shared" si="25"/>
        <v>7.501539812289</v>
      </c>
      <c r="U72" s="39">
        <f t="shared" si="26"/>
        <v>46.3215774583953</v>
      </c>
      <c r="V72" s="39">
        <f t="shared" si="27"/>
        <v>46.92506406803802</v>
      </c>
      <c r="W72" s="40">
        <f t="shared" si="28"/>
        <v>6.174942560794177</v>
      </c>
      <c r="X72" s="40">
        <f t="shared" si="29"/>
        <v>0.4655825016194122</v>
      </c>
    </row>
    <row r="73" spans="1:24" ht="12.75">
      <c r="A73" s="5">
        <f>'raw CITIFILE'!A79*0.000001</f>
        <v>16.48134</v>
      </c>
      <c r="B73" s="29">
        <f>'raw CITIFILE'!A282</f>
        <v>0.2278035</v>
      </c>
      <c r="C73" s="29">
        <f>'raw CITIFILE'!B282</f>
        <v>0.3430638</v>
      </c>
      <c r="D73" s="29">
        <f>'raw CITIFILE'!A485</f>
        <v>0.7721965</v>
      </c>
      <c r="E73" s="29">
        <f>'raw CITIFILE'!B485</f>
        <v>-0.3430638</v>
      </c>
      <c r="F73" s="29">
        <f>'raw CITIFILE'!A688</f>
        <v>0.7721965</v>
      </c>
      <c r="G73" s="29">
        <f>'raw CITIFILE'!B688</f>
        <v>-0.3430638</v>
      </c>
      <c r="H73" s="29">
        <f>'raw CITIFILE'!A891</f>
        <v>0.2278035</v>
      </c>
      <c r="I73" s="29">
        <f>'raw CITIFILE'!B891</f>
        <v>0.3430638</v>
      </c>
      <c r="J73" s="38">
        <f t="shared" si="15"/>
        <v>-15.412138324353748</v>
      </c>
      <c r="K73" s="38">
        <f t="shared" si="16"/>
        <v>56.41478050506737</v>
      </c>
      <c r="L73" s="38">
        <f t="shared" si="17"/>
        <v>-2.926276570325424</v>
      </c>
      <c r="M73" s="38">
        <f t="shared" si="18"/>
        <v>-23.95414592874869</v>
      </c>
      <c r="N73" s="38">
        <f t="shared" si="19"/>
        <v>-2.926276570325424</v>
      </c>
      <c r="O73" s="38">
        <f t="shared" si="20"/>
        <v>-23.95414592874869</v>
      </c>
      <c r="P73" s="38">
        <f t="shared" si="21"/>
        <v>-15.412138324353748</v>
      </c>
      <c r="Q73" s="38">
        <f t="shared" si="22"/>
        <v>56.41478050506737</v>
      </c>
      <c r="R73" s="35" t="str">
        <f t="shared" si="23"/>
        <v>0.7721965-0.3430638i</v>
      </c>
      <c r="S73" s="29" t="str">
        <f t="shared" si="24"/>
        <v>8.15376869978499+48.0494833562045i</v>
      </c>
      <c r="T73" s="39">
        <f t="shared" si="25"/>
        <v>8.15376869978499</v>
      </c>
      <c r="U73" s="39">
        <f t="shared" si="26"/>
        <v>48.0494833562045</v>
      </c>
      <c r="V73" s="39">
        <f t="shared" si="27"/>
        <v>48.73640112695814</v>
      </c>
      <c r="W73" s="40">
        <f t="shared" si="28"/>
        <v>5.8929171436358665</v>
      </c>
      <c r="X73" s="40">
        <f t="shared" si="29"/>
        <v>0.46399824220310365</v>
      </c>
    </row>
    <row r="74" spans="1:24" ht="12.75">
      <c r="A74" s="5">
        <f>'raw CITIFILE'!A80*0.000001</f>
        <v>17.1545</v>
      </c>
      <c r="B74" s="29">
        <f>'raw CITIFILE'!A283</f>
        <v>0.2407669</v>
      </c>
      <c r="C74" s="29">
        <f>'raw CITIFILE'!B283</f>
        <v>0.3477322</v>
      </c>
      <c r="D74" s="29">
        <f>'raw CITIFILE'!A486</f>
        <v>0.7592331</v>
      </c>
      <c r="E74" s="29">
        <f>'raw CITIFILE'!B486</f>
        <v>-0.3477322</v>
      </c>
      <c r="F74" s="29">
        <f>'raw CITIFILE'!A689</f>
        <v>0.7592331</v>
      </c>
      <c r="G74" s="29">
        <f>'raw CITIFILE'!B689</f>
        <v>-0.3477322</v>
      </c>
      <c r="H74" s="29">
        <f>'raw CITIFILE'!A892</f>
        <v>0.2407669</v>
      </c>
      <c r="I74" s="29">
        <f>'raw CITIFILE'!B892</f>
        <v>0.3477322</v>
      </c>
      <c r="J74" s="38">
        <f t="shared" si="15"/>
        <v>-14.948454339044428</v>
      </c>
      <c r="K74" s="38">
        <f t="shared" si="16"/>
        <v>55.301591601517494</v>
      </c>
      <c r="L74" s="38">
        <f t="shared" si="17"/>
        <v>-3.1309517219014</v>
      </c>
      <c r="M74" s="38">
        <f t="shared" si="18"/>
        <v>-24.607994338175146</v>
      </c>
      <c r="N74" s="38">
        <f t="shared" si="19"/>
        <v>-3.1309517219014</v>
      </c>
      <c r="O74" s="38">
        <f t="shared" si="20"/>
        <v>-24.607994338175146</v>
      </c>
      <c r="P74" s="38">
        <f t="shared" si="21"/>
        <v>-14.948454339044428</v>
      </c>
      <c r="Q74" s="38">
        <f t="shared" si="22"/>
        <v>55.301591601517494</v>
      </c>
      <c r="R74" s="35" t="str">
        <f t="shared" si="23"/>
        <v>0.7592331-0.3477322i</v>
      </c>
      <c r="S74" s="29" t="str">
        <f t="shared" si="24"/>
        <v>8.87363414883899+49.8646177630701i</v>
      </c>
      <c r="T74" s="39">
        <f t="shared" si="25"/>
        <v>8.87363414883899</v>
      </c>
      <c r="U74" s="39">
        <f t="shared" si="26"/>
        <v>49.8646177630701</v>
      </c>
      <c r="V74" s="39">
        <f t="shared" si="27"/>
        <v>50.64801563402585</v>
      </c>
      <c r="W74" s="40">
        <f t="shared" si="28"/>
        <v>5.6194133008733855</v>
      </c>
      <c r="X74" s="40">
        <f t="shared" si="29"/>
        <v>0.46263082004025385</v>
      </c>
    </row>
    <row r="75" spans="1:24" ht="12.75">
      <c r="A75" s="5">
        <f>'raw CITIFILE'!A81*0.000001</f>
        <v>17.855159999999998</v>
      </c>
      <c r="B75" s="29">
        <f>'raw CITIFILE'!A284</f>
        <v>0.2538828</v>
      </c>
      <c r="C75" s="29">
        <f>'raw CITIFILE'!B284</f>
        <v>0.3518856</v>
      </c>
      <c r="D75" s="29">
        <f>'raw CITIFILE'!A487</f>
        <v>0.7461172</v>
      </c>
      <c r="E75" s="29">
        <f>'raw CITIFILE'!B487</f>
        <v>-0.3518856</v>
      </c>
      <c r="F75" s="29">
        <f>'raw CITIFILE'!A690</f>
        <v>0.7461172</v>
      </c>
      <c r="G75" s="29">
        <f>'raw CITIFILE'!B690</f>
        <v>-0.3518856</v>
      </c>
      <c r="H75" s="29">
        <f>'raw CITIFILE'!A893</f>
        <v>0.2538828</v>
      </c>
      <c r="I75" s="29">
        <f>'raw CITIFILE'!B893</f>
        <v>0.3518856</v>
      </c>
      <c r="J75" s="38">
        <f t="shared" si="15"/>
        <v>-14.503918439067851</v>
      </c>
      <c r="K75" s="38">
        <f t="shared" si="16"/>
        <v>54.18983640863823</v>
      </c>
      <c r="L75" s="38">
        <f t="shared" si="17"/>
        <v>-3.3432542272867454</v>
      </c>
      <c r="M75" s="38">
        <f t="shared" si="18"/>
        <v>-25.249615754275396</v>
      </c>
      <c r="N75" s="38">
        <f t="shared" si="19"/>
        <v>-3.3432542272867454</v>
      </c>
      <c r="O75" s="38">
        <f t="shared" si="20"/>
        <v>-25.249615754275396</v>
      </c>
      <c r="P75" s="38">
        <f t="shared" si="21"/>
        <v>-14.503918439067851</v>
      </c>
      <c r="Q75" s="38">
        <f t="shared" si="22"/>
        <v>54.18983640863823</v>
      </c>
      <c r="R75" s="35" t="str">
        <f t="shared" si="23"/>
        <v>0.7461172-0.3518856i</v>
      </c>
      <c r="S75" s="29" t="str">
        <f t="shared" si="24"/>
        <v>9.640185871219+51.7087698680657i</v>
      </c>
      <c r="T75" s="39">
        <f t="shared" si="25"/>
        <v>9.640185871219</v>
      </c>
      <c r="U75" s="39">
        <f t="shared" si="26"/>
        <v>51.7087698680657</v>
      </c>
      <c r="V75" s="39">
        <f t="shared" si="27"/>
        <v>52.59971544504999</v>
      </c>
      <c r="W75" s="40">
        <f t="shared" si="28"/>
        <v>5.363876854536948</v>
      </c>
      <c r="X75" s="40">
        <f t="shared" si="29"/>
        <v>0.4609147342115058</v>
      </c>
    </row>
    <row r="76" spans="1:24" ht="12.75">
      <c r="A76" s="5">
        <f>'raw CITIFILE'!A82*0.000001</f>
        <v>18.584429999999998</v>
      </c>
      <c r="B76" s="29">
        <f>'raw CITIFILE'!A285</f>
        <v>0.2672872</v>
      </c>
      <c r="C76" s="29">
        <f>'raw CITIFILE'!B285</f>
        <v>0.3556752</v>
      </c>
      <c r="D76" s="29">
        <f>'raw CITIFILE'!A488</f>
        <v>0.7327128</v>
      </c>
      <c r="E76" s="29">
        <f>'raw CITIFILE'!B488</f>
        <v>-0.3556752</v>
      </c>
      <c r="F76" s="29">
        <f>'raw CITIFILE'!A691</f>
        <v>0.7327128</v>
      </c>
      <c r="G76" s="29">
        <f>'raw CITIFILE'!B691</f>
        <v>-0.3556752</v>
      </c>
      <c r="H76" s="29">
        <f>'raw CITIFILE'!A894</f>
        <v>0.2672872</v>
      </c>
      <c r="I76" s="29">
        <f>'raw CITIFILE'!B894</f>
        <v>0.3556752</v>
      </c>
      <c r="J76" s="38">
        <f t="shared" si="15"/>
        <v>-14.069008564460596</v>
      </c>
      <c r="K76" s="38">
        <f t="shared" si="16"/>
        <v>53.07541727895953</v>
      </c>
      <c r="L76" s="38">
        <f t="shared" si="17"/>
        <v>-3.5648455467355538</v>
      </c>
      <c r="M76" s="38">
        <f t="shared" si="18"/>
        <v>-25.892974582818855</v>
      </c>
      <c r="N76" s="38">
        <f t="shared" si="19"/>
        <v>-3.5648455467355538</v>
      </c>
      <c r="O76" s="38">
        <f t="shared" si="20"/>
        <v>-25.892974582818855</v>
      </c>
      <c r="P76" s="38">
        <f t="shared" si="21"/>
        <v>-14.069008564460596</v>
      </c>
      <c r="Q76" s="38">
        <f t="shared" si="22"/>
        <v>53.07541727895953</v>
      </c>
      <c r="R76" s="35" t="str">
        <f t="shared" si="23"/>
        <v>0.7327128-0.3556752i</v>
      </c>
      <c r="S76" s="29" t="str">
        <f t="shared" si="24"/>
        <v>10.452628578143+53.6161791633183i</v>
      </c>
      <c r="T76" s="39">
        <f t="shared" si="25"/>
        <v>10.452628578143</v>
      </c>
      <c r="U76" s="39">
        <f t="shared" si="26"/>
        <v>53.6161791633183</v>
      </c>
      <c r="V76" s="39">
        <f t="shared" si="27"/>
        <v>54.62556280960095</v>
      </c>
      <c r="W76" s="40">
        <f t="shared" si="28"/>
        <v>5.12944459496366</v>
      </c>
      <c r="X76" s="40">
        <f t="shared" si="29"/>
        <v>0.45916285533335105</v>
      </c>
    </row>
    <row r="77" spans="1:24" ht="12.75">
      <c r="A77" s="5">
        <f>'raw CITIFILE'!A83*0.000001</f>
        <v>19.34349</v>
      </c>
      <c r="B77" s="29">
        <f>'raw CITIFILE'!A286</f>
        <v>0.2808953</v>
      </c>
      <c r="C77" s="29">
        <f>'raw CITIFILE'!B286</f>
        <v>0.3590331</v>
      </c>
      <c r="D77" s="29">
        <f>'raw CITIFILE'!A489</f>
        <v>0.7191047</v>
      </c>
      <c r="E77" s="29">
        <f>'raw CITIFILE'!B489</f>
        <v>-0.3590331</v>
      </c>
      <c r="F77" s="29">
        <f>'raw CITIFILE'!A692</f>
        <v>0.7191047</v>
      </c>
      <c r="G77" s="29">
        <f>'raw CITIFILE'!B692</f>
        <v>-0.3590331</v>
      </c>
      <c r="H77" s="29">
        <f>'raw CITIFILE'!A895</f>
        <v>0.2808953</v>
      </c>
      <c r="I77" s="29">
        <f>'raw CITIFILE'!B895</f>
        <v>0.3590331</v>
      </c>
      <c r="J77" s="38">
        <f t="shared" si="15"/>
        <v>-13.646799201503155</v>
      </c>
      <c r="K77" s="38">
        <f t="shared" si="16"/>
        <v>51.961581178178626</v>
      </c>
      <c r="L77" s="38">
        <f t="shared" si="17"/>
        <v>-3.7951299885897987</v>
      </c>
      <c r="M77" s="38">
        <f t="shared" si="18"/>
        <v>-26.53194398069127</v>
      </c>
      <c r="N77" s="38">
        <f t="shared" si="19"/>
        <v>-3.7951299885897987</v>
      </c>
      <c r="O77" s="38">
        <f t="shared" si="20"/>
        <v>-26.53194398069127</v>
      </c>
      <c r="P77" s="38">
        <f t="shared" si="21"/>
        <v>-13.646799201503155</v>
      </c>
      <c r="Q77" s="38">
        <f t="shared" si="22"/>
        <v>51.961581178178626</v>
      </c>
      <c r="R77" s="35" t="str">
        <f t="shared" si="23"/>
        <v>0.7191047-0.3590331i</v>
      </c>
      <c r="S77" s="29" t="str">
        <f t="shared" si="24"/>
        <v>11.31370205637+55.5764738038492i</v>
      </c>
      <c r="T77" s="39">
        <f t="shared" si="25"/>
        <v>11.31370205637</v>
      </c>
      <c r="U77" s="39">
        <f t="shared" si="26"/>
        <v>55.5764738038492</v>
      </c>
      <c r="V77" s="39">
        <f t="shared" si="27"/>
        <v>56.71634944784657</v>
      </c>
      <c r="W77" s="40">
        <f t="shared" si="28"/>
        <v>4.912315484970523</v>
      </c>
      <c r="X77" s="40">
        <f t="shared" si="29"/>
        <v>0.45727376629035565</v>
      </c>
    </row>
    <row r="78" spans="1:24" ht="12.75">
      <c r="A78" s="5">
        <f>'raw CITIFILE'!A84*0.000001</f>
        <v>20.13356</v>
      </c>
      <c r="B78" s="29">
        <f>'raw CITIFILE'!A287</f>
        <v>0.2946162</v>
      </c>
      <c r="C78" s="29">
        <f>'raw CITIFILE'!B287</f>
        <v>0.3620581</v>
      </c>
      <c r="D78" s="29">
        <f>'raw CITIFILE'!A490</f>
        <v>0.7053838</v>
      </c>
      <c r="E78" s="29">
        <f>'raw CITIFILE'!B490</f>
        <v>-0.3620581</v>
      </c>
      <c r="F78" s="29">
        <f>'raw CITIFILE'!A693</f>
        <v>0.7053838</v>
      </c>
      <c r="G78" s="29">
        <f>'raw CITIFILE'!B693</f>
        <v>-0.3620581</v>
      </c>
      <c r="H78" s="29">
        <f>'raw CITIFILE'!A896</f>
        <v>0.2946162</v>
      </c>
      <c r="I78" s="29">
        <f>'raw CITIFILE'!B896</f>
        <v>0.3620581</v>
      </c>
      <c r="J78" s="38">
        <f t="shared" si="15"/>
        <v>-13.235462389039842</v>
      </c>
      <c r="K78" s="38">
        <f t="shared" si="16"/>
        <v>50.863843915026244</v>
      </c>
      <c r="L78" s="38">
        <f t="shared" si="17"/>
        <v>-4.031788814083917</v>
      </c>
      <c r="M78" s="38">
        <f t="shared" si="18"/>
        <v>-27.17043924145961</v>
      </c>
      <c r="N78" s="38">
        <f t="shared" si="19"/>
        <v>-4.031788814083917</v>
      </c>
      <c r="O78" s="38">
        <f t="shared" si="20"/>
        <v>-27.17043924145961</v>
      </c>
      <c r="P78" s="38">
        <f t="shared" si="21"/>
        <v>-13.235462389039842</v>
      </c>
      <c r="Q78" s="38">
        <f t="shared" si="22"/>
        <v>50.863843915026244</v>
      </c>
      <c r="R78" s="35" t="str">
        <f t="shared" si="23"/>
        <v>0.7053838-0.3620581i</v>
      </c>
      <c r="S78" s="29" t="str">
        <f t="shared" si="24"/>
        <v>12.205700671462+57.5927357479408i</v>
      </c>
      <c r="T78" s="39">
        <f t="shared" si="25"/>
        <v>12.205700671462</v>
      </c>
      <c r="U78" s="39">
        <f t="shared" si="26"/>
        <v>57.5927357479408</v>
      </c>
      <c r="V78" s="39">
        <f t="shared" si="27"/>
        <v>58.87191469464422</v>
      </c>
      <c r="W78" s="40">
        <f t="shared" si="28"/>
        <v>4.718511234885325</v>
      </c>
      <c r="X78" s="40">
        <f t="shared" si="29"/>
        <v>0.45526814832896345</v>
      </c>
    </row>
    <row r="79" spans="1:24" ht="12.75">
      <c r="A79" s="5">
        <f>'raw CITIFILE'!A85*0.000001</f>
        <v>20.95589</v>
      </c>
      <c r="B79" s="29">
        <f>'raw CITIFILE'!A288</f>
        <v>0.3085974</v>
      </c>
      <c r="C79" s="29">
        <f>'raw CITIFILE'!B288</f>
        <v>0.3645136</v>
      </c>
      <c r="D79" s="29">
        <f>'raw CITIFILE'!A491</f>
        <v>0.6914026</v>
      </c>
      <c r="E79" s="29">
        <f>'raw CITIFILE'!B491</f>
        <v>-0.3645136</v>
      </c>
      <c r="F79" s="29">
        <f>'raw CITIFILE'!A694</f>
        <v>0.6914026</v>
      </c>
      <c r="G79" s="29">
        <f>'raw CITIFILE'!B694</f>
        <v>-0.3645136</v>
      </c>
      <c r="H79" s="29">
        <f>'raw CITIFILE'!A897</f>
        <v>0.3085974</v>
      </c>
      <c r="I79" s="29">
        <f>'raw CITIFILE'!B897</f>
        <v>0.3645136</v>
      </c>
      <c r="J79" s="38">
        <f t="shared" si="15"/>
        <v>-12.837398340031406</v>
      </c>
      <c r="K79" s="38">
        <f t="shared" si="16"/>
        <v>49.74873101282756</v>
      </c>
      <c r="L79" s="38">
        <f t="shared" si="17"/>
        <v>-4.280487735483715</v>
      </c>
      <c r="M79" s="38">
        <f t="shared" si="18"/>
        <v>-27.798596940598323</v>
      </c>
      <c r="N79" s="38">
        <f t="shared" si="19"/>
        <v>-4.280487735483715</v>
      </c>
      <c r="O79" s="38">
        <f t="shared" si="20"/>
        <v>-27.798596940598323</v>
      </c>
      <c r="P79" s="38">
        <f t="shared" si="21"/>
        <v>-12.837398340031406</v>
      </c>
      <c r="Q79" s="38">
        <f t="shared" si="22"/>
        <v>49.74873101282756</v>
      </c>
      <c r="R79" s="35" t="str">
        <f t="shared" si="23"/>
        <v>0.6914026-0.3645136i</v>
      </c>
      <c r="S79" s="29" t="str">
        <f t="shared" si="24"/>
        <v>13.176274830048+59.667538671232i</v>
      </c>
      <c r="T79" s="39">
        <f t="shared" si="25"/>
        <v>13.176274830048</v>
      </c>
      <c r="U79" s="39">
        <f t="shared" si="26"/>
        <v>59.667538671232</v>
      </c>
      <c r="V79" s="39">
        <f t="shared" si="27"/>
        <v>61.105068443459935</v>
      </c>
      <c r="W79" s="40">
        <f t="shared" si="28"/>
        <v>4.528407265395104</v>
      </c>
      <c r="X79" s="40">
        <f t="shared" si="29"/>
        <v>0.4531606017045038</v>
      </c>
    </row>
    <row r="80" spans="1:24" ht="12.75">
      <c r="A80" s="5">
        <f>'raw CITIFILE'!A86*0.000001</f>
        <v>21.811809999999998</v>
      </c>
      <c r="B80" s="29">
        <f>'raw CITIFILE'!A289</f>
        <v>0.3227391</v>
      </c>
      <c r="C80" s="29">
        <f>'raw CITIFILE'!B289</f>
        <v>0.3666018</v>
      </c>
      <c r="D80" s="29">
        <f>'raw CITIFILE'!A492</f>
        <v>0.6772609</v>
      </c>
      <c r="E80" s="29">
        <f>'raw CITIFILE'!B492</f>
        <v>-0.3666018</v>
      </c>
      <c r="F80" s="29">
        <f>'raw CITIFILE'!A695</f>
        <v>0.6772609</v>
      </c>
      <c r="G80" s="29">
        <f>'raw CITIFILE'!B695</f>
        <v>-0.3666018</v>
      </c>
      <c r="H80" s="29">
        <f>'raw CITIFILE'!A898</f>
        <v>0.3227391</v>
      </c>
      <c r="I80" s="29">
        <f>'raw CITIFILE'!B898</f>
        <v>0.3666018</v>
      </c>
      <c r="J80" s="38">
        <f t="shared" si="15"/>
        <v>-12.448141909274666</v>
      </c>
      <c r="K80" s="38">
        <f t="shared" si="16"/>
        <v>48.64081703047542</v>
      </c>
      <c r="L80" s="38">
        <f t="shared" si="17"/>
        <v>-4.537746044375448</v>
      </c>
      <c r="M80" s="38">
        <f t="shared" si="18"/>
        <v>-28.42671442088437</v>
      </c>
      <c r="N80" s="38">
        <f t="shared" si="19"/>
        <v>-4.537746044375448</v>
      </c>
      <c r="O80" s="38">
        <f t="shared" si="20"/>
        <v>-28.42671442088437</v>
      </c>
      <c r="P80" s="38">
        <f t="shared" si="21"/>
        <v>-12.448141909274666</v>
      </c>
      <c r="Q80" s="38">
        <f t="shared" si="22"/>
        <v>48.64081703047542</v>
      </c>
      <c r="R80" s="35" t="str">
        <f t="shared" si="23"/>
        <v>0.6772609-0.3666018i</v>
      </c>
      <c r="S80" s="29" t="str">
        <f t="shared" si="24"/>
        <v>14.194005228136+61.8132950918086i</v>
      </c>
      <c r="T80" s="39">
        <f t="shared" si="25"/>
        <v>14.194005228136</v>
      </c>
      <c r="U80" s="39">
        <f t="shared" si="26"/>
        <v>61.8132950918086</v>
      </c>
      <c r="V80" s="39">
        <f t="shared" si="27"/>
        <v>63.42202483777509</v>
      </c>
      <c r="W80" s="40">
        <f t="shared" si="28"/>
        <v>4.354887440035564</v>
      </c>
      <c r="X80" s="40">
        <f t="shared" si="29"/>
        <v>0.4510350797416323</v>
      </c>
    </row>
    <row r="81" spans="1:24" ht="12.75">
      <c r="A81" s="5">
        <f>'raw CITIFILE'!A87*0.000001</f>
        <v>22.70269</v>
      </c>
      <c r="B81" s="29">
        <f>'raw CITIFILE'!A290</f>
        <v>0.3367862</v>
      </c>
      <c r="C81" s="29">
        <f>'raw CITIFILE'!B290</f>
        <v>0.3681669</v>
      </c>
      <c r="D81" s="29">
        <f>'raw CITIFILE'!A493</f>
        <v>0.6632138</v>
      </c>
      <c r="E81" s="29">
        <f>'raw CITIFILE'!B493</f>
        <v>-0.3681669</v>
      </c>
      <c r="F81" s="29">
        <f>'raw CITIFILE'!A696</f>
        <v>0.6632138</v>
      </c>
      <c r="G81" s="29">
        <f>'raw CITIFILE'!B696</f>
        <v>-0.3681669</v>
      </c>
      <c r="H81" s="29">
        <f>'raw CITIFILE'!A899</f>
        <v>0.3367862</v>
      </c>
      <c r="I81" s="29">
        <f>'raw CITIFILE'!B899</f>
        <v>0.3681669</v>
      </c>
      <c r="J81" s="38">
        <f t="shared" si="15"/>
        <v>-12.076996441361352</v>
      </c>
      <c r="K81" s="38">
        <f t="shared" si="16"/>
        <v>47.548815633140684</v>
      </c>
      <c r="L81" s="38">
        <f t="shared" si="17"/>
        <v>-4.800611743636971</v>
      </c>
      <c r="M81" s="38">
        <f t="shared" si="18"/>
        <v>-29.035772207237</v>
      </c>
      <c r="N81" s="38">
        <f t="shared" si="19"/>
        <v>-4.800611743636971</v>
      </c>
      <c r="O81" s="38">
        <f t="shared" si="20"/>
        <v>-29.035772207237</v>
      </c>
      <c r="P81" s="38">
        <f t="shared" si="21"/>
        <v>-12.076996441361352</v>
      </c>
      <c r="Q81" s="38">
        <f t="shared" si="22"/>
        <v>47.548815633140684</v>
      </c>
      <c r="R81" s="35" t="str">
        <f t="shared" si="23"/>
        <v>0.6632138-0.3681669i</v>
      </c>
      <c r="S81" s="29" t="str">
        <f t="shared" si="24"/>
        <v>15.261466659662+63.9845806428349i</v>
      </c>
      <c r="T81" s="39">
        <f t="shared" si="25"/>
        <v>15.261466659662</v>
      </c>
      <c r="U81" s="39">
        <f t="shared" si="26"/>
        <v>63.9845806428349</v>
      </c>
      <c r="V81" s="39">
        <f t="shared" si="27"/>
        <v>65.7794719091254</v>
      </c>
      <c r="W81" s="40">
        <f t="shared" si="28"/>
        <v>4.192557771131807</v>
      </c>
      <c r="X81" s="40">
        <f t="shared" si="29"/>
        <v>0.44855751855701576</v>
      </c>
    </row>
    <row r="82" spans="1:24" ht="12.75">
      <c r="A82" s="5">
        <f>'raw CITIFILE'!A88*0.000001</f>
        <v>23.62996</v>
      </c>
      <c r="B82" s="29">
        <f>'raw CITIFILE'!A291</f>
        <v>0.3510762</v>
      </c>
      <c r="C82" s="29">
        <f>'raw CITIFILE'!B291</f>
        <v>0.369324</v>
      </c>
      <c r="D82" s="29">
        <f>'raw CITIFILE'!A494</f>
        <v>0.6489238</v>
      </c>
      <c r="E82" s="29">
        <f>'raw CITIFILE'!B494</f>
        <v>-0.369324</v>
      </c>
      <c r="F82" s="29">
        <f>'raw CITIFILE'!A697</f>
        <v>0.6489238</v>
      </c>
      <c r="G82" s="29">
        <f>'raw CITIFILE'!B697</f>
        <v>-0.369324</v>
      </c>
      <c r="H82" s="29">
        <f>'raw CITIFILE'!A900</f>
        <v>0.3510762</v>
      </c>
      <c r="I82" s="29">
        <f>'raw CITIFILE'!B900</f>
        <v>0.369324</v>
      </c>
      <c r="J82" s="38">
        <f t="shared" si="15"/>
        <v>-11.71207572911418</v>
      </c>
      <c r="K82" s="38">
        <f t="shared" si="16"/>
        <v>46.45099682719091</v>
      </c>
      <c r="L82" s="38">
        <f t="shared" si="17"/>
        <v>-5.075066494963906</v>
      </c>
      <c r="M82" s="38">
        <f t="shared" si="18"/>
        <v>-29.64563586247458</v>
      </c>
      <c r="N82" s="38">
        <f t="shared" si="19"/>
        <v>-5.075066494963906</v>
      </c>
      <c r="O82" s="38">
        <f t="shared" si="20"/>
        <v>-29.64563586247458</v>
      </c>
      <c r="P82" s="38">
        <f t="shared" si="21"/>
        <v>-11.71207572911418</v>
      </c>
      <c r="Q82" s="38">
        <f t="shared" si="22"/>
        <v>46.45099682719091</v>
      </c>
      <c r="R82" s="35" t="str">
        <f t="shared" si="23"/>
        <v>0.6489238-0.369324i</v>
      </c>
      <c r="S82" s="29" t="str">
        <f t="shared" si="24"/>
        <v>16.398404513826+66.2461822923803i</v>
      </c>
      <c r="T82" s="39">
        <f t="shared" si="25"/>
        <v>16.398404513826</v>
      </c>
      <c r="U82" s="39">
        <f t="shared" si="26"/>
        <v>66.2461822923803</v>
      </c>
      <c r="V82" s="39">
        <f t="shared" si="27"/>
        <v>68.24561772681342</v>
      </c>
      <c r="W82" s="40">
        <f t="shared" si="28"/>
        <v>4.039794373685933</v>
      </c>
      <c r="X82" s="40">
        <f t="shared" si="29"/>
        <v>0.44618811766076244</v>
      </c>
    </row>
    <row r="83" spans="1:24" ht="12.75">
      <c r="A83" s="5">
        <f>'raw CITIFILE'!A89*0.000001</f>
        <v>24.59509</v>
      </c>
      <c r="B83" s="29">
        <f>'raw CITIFILE'!A292</f>
        <v>0.3654927</v>
      </c>
      <c r="C83" s="29">
        <f>'raw CITIFILE'!B292</f>
        <v>0.3700055</v>
      </c>
      <c r="D83" s="29">
        <f>'raw CITIFILE'!A495</f>
        <v>0.6345073</v>
      </c>
      <c r="E83" s="29">
        <f>'raw CITIFILE'!B495</f>
        <v>-0.3700055</v>
      </c>
      <c r="F83" s="29">
        <f>'raw CITIFILE'!A698</f>
        <v>0.6345073</v>
      </c>
      <c r="G83" s="29">
        <f>'raw CITIFILE'!B698</f>
        <v>-0.3700055</v>
      </c>
      <c r="H83" s="29">
        <f>'raw CITIFILE'!A901</f>
        <v>0.3654927</v>
      </c>
      <c r="I83" s="29">
        <f>'raw CITIFILE'!B901</f>
        <v>0.3700055</v>
      </c>
      <c r="J83" s="38">
        <f t="shared" si="15"/>
        <v>-11.357008354545169</v>
      </c>
      <c r="K83" s="38">
        <f t="shared" si="16"/>
        <v>45.35154559065682</v>
      </c>
      <c r="L83" s="38">
        <f t="shared" si="17"/>
        <v>-5.360113321299026</v>
      </c>
      <c r="M83" s="38">
        <f t="shared" si="18"/>
        <v>-30.2480983836357</v>
      </c>
      <c r="N83" s="38">
        <f t="shared" si="19"/>
        <v>-5.360113321299026</v>
      </c>
      <c r="O83" s="38">
        <f t="shared" si="20"/>
        <v>-30.2480983836357</v>
      </c>
      <c r="P83" s="38">
        <f t="shared" si="21"/>
        <v>-11.357008354545169</v>
      </c>
      <c r="Q83" s="38">
        <f t="shared" si="22"/>
        <v>45.35154559065682</v>
      </c>
      <c r="R83" s="35" t="str">
        <f t="shared" si="23"/>
        <v>0.6345073-0.3700055i</v>
      </c>
      <c r="S83" s="29" t="str">
        <f t="shared" si="24"/>
        <v>17.609468977055+68.5825842722212i</v>
      </c>
      <c r="T83" s="39">
        <f t="shared" si="25"/>
        <v>17.609468977055</v>
      </c>
      <c r="U83" s="39">
        <f t="shared" si="26"/>
        <v>68.5825842722212</v>
      </c>
      <c r="V83" s="39">
        <f t="shared" si="27"/>
        <v>70.80723312706255</v>
      </c>
      <c r="W83" s="40">
        <f t="shared" si="28"/>
        <v>3.8946423859563155</v>
      </c>
      <c r="X83" s="40">
        <f t="shared" si="29"/>
        <v>0.4437982254564013</v>
      </c>
    </row>
    <row r="84" spans="1:24" ht="12.75">
      <c r="A84" s="5">
        <f>'raw CITIFILE'!A90*0.000001</f>
        <v>25.59965</v>
      </c>
      <c r="B84" s="29">
        <f>'raw CITIFILE'!A293</f>
        <v>0.3800034</v>
      </c>
      <c r="C84" s="29">
        <f>'raw CITIFILE'!B293</f>
        <v>0.3701936</v>
      </c>
      <c r="D84" s="29">
        <f>'raw CITIFILE'!A496</f>
        <v>0.6199966</v>
      </c>
      <c r="E84" s="29">
        <f>'raw CITIFILE'!B496</f>
        <v>-0.3701936</v>
      </c>
      <c r="F84" s="29">
        <f>'raw CITIFILE'!A699</f>
        <v>0.6199966</v>
      </c>
      <c r="G84" s="29">
        <f>'raw CITIFILE'!B699</f>
        <v>-0.3701936</v>
      </c>
      <c r="H84" s="29">
        <f>'raw CITIFILE'!A902</f>
        <v>0.3800034</v>
      </c>
      <c r="I84" s="29">
        <f>'raw CITIFILE'!B902</f>
        <v>0.3701936</v>
      </c>
      <c r="J84" s="38">
        <f t="shared" si="15"/>
        <v>-11.012101919713581</v>
      </c>
      <c r="K84" s="38">
        <f t="shared" si="16"/>
        <v>44.2508259754745</v>
      </c>
      <c r="L84" s="38">
        <f t="shared" si="17"/>
        <v>-5.655928371005306</v>
      </c>
      <c r="M84" s="38">
        <f t="shared" si="18"/>
        <v>-30.84099143525451</v>
      </c>
      <c r="N84" s="38">
        <f t="shared" si="19"/>
        <v>-5.655928371005306</v>
      </c>
      <c r="O84" s="38">
        <f t="shared" si="20"/>
        <v>-30.84099143525451</v>
      </c>
      <c r="P84" s="38">
        <f t="shared" si="21"/>
        <v>-11.012101919713581</v>
      </c>
      <c r="Q84" s="38">
        <f t="shared" si="22"/>
        <v>44.2508259754745</v>
      </c>
      <c r="R84" s="35" t="str">
        <f t="shared" si="23"/>
        <v>0.6199966-0.3701936i</v>
      </c>
      <c r="S84" s="29" t="str">
        <f t="shared" si="24"/>
        <v>18.901060018236+70.9946013445343i</v>
      </c>
      <c r="T84" s="39">
        <f t="shared" si="25"/>
        <v>18.901060018236</v>
      </c>
      <c r="U84" s="39">
        <f t="shared" si="26"/>
        <v>70.9946013445343</v>
      </c>
      <c r="V84" s="39">
        <f t="shared" si="27"/>
        <v>73.46756760559255</v>
      </c>
      <c r="W84" s="40">
        <f t="shared" si="28"/>
        <v>3.75611744928791</v>
      </c>
      <c r="X84" s="40">
        <f t="shared" si="29"/>
        <v>0.44137875856979114</v>
      </c>
    </row>
    <row r="85" spans="1:24" ht="12.75">
      <c r="A85" s="5">
        <f>'raw CITIFILE'!A91*0.000001</f>
        <v>26.645239999999998</v>
      </c>
      <c r="B85" s="29">
        <f>'raw CITIFILE'!A294</f>
        <v>0.3943284</v>
      </c>
      <c r="C85" s="29">
        <f>'raw CITIFILE'!B294</f>
        <v>0.3700373</v>
      </c>
      <c r="D85" s="29">
        <f>'raw CITIFILE'!A497</f>
        <v>0.6056716</v>
      </c>
      <c r="E85" s="29">
        <f>'raw CITIFILE'!B497</f>
        <v>-0.3700373</v>
      </c>
      <c r="F85" s="29">
        <f>'raw CITIFILE'!A700</f>
        <v>0.6056716</v>
      </c>
      <c r="G85" s="29">
        <f>'raw CITIFILE'!B700</f>
        <v>-0.3700373</v>
      </c>
      <c r="H85" s="29">
        <f>'raw CITIFILE'!A903</f>
        <v>0.3943284</v>
      </c>
      <c r="I85" s="29">
        <f>'raw CITIFILE'!B903</f>
        <v>0.3700373</v>
      </c>
      <c r="J85" s="38">
        <f t="shared" si="15"/>
        <v>-10.679784570163683</v>
      </c>
      <c r="K85" s="38">
        <f t="shared" si="16"/>
        <v>43.17978585374563</v>
      </c>
      <c r="L85" s="38">
        <f t="shared" si="17"/>
        <v>-5.955428279470036</v>
      </c>
      <c r="M85" s="38">
        <f t="shared" si="18"/>
        <v>-31.4229981730432</v>
      </c>
      <c r="N85" s="38">
        <f t="shared" si="19"/>
        <v>-5.955428279470036</v>
      </c>
      <c r="O85" s="38">
        <f t="shared" si="20"/>
        <v>-31.4229981730432</v>
      </c>
      <c r="P85" s="38">
        <f t="shared" si="21"/>
        <v>-10.679784570163683</v>
      </c>
      <c r="Q85" s="38">
        <f t="shared" si="22"/>
        <v>43.17978585374563</v>
      </c>
      <c r="R85" s="35" t="str">
        <f t="shared" si="23"/>
        <v>0.6056716-0.3700373i</v>
      </c>
      <c r="S85" s="29" t="str">
        <f t="shared" si="24"/>
        <v>20.228830882385+73.4542480807656i</v>
      </c>
      <c r="T85" s="39">
        <f t="shared" si="25"/>
        <v>20.228830882385</v>
      </c>
      <c r="U85" s="39">
        <f t="shared" si="26"/>
        <v>73.4542480807656</v>
      </c>
      <c r="V85" s="39">
        <f t="shared" si="27"/>
        <v>76.18879287650375</v>
      </c>
      <c r="W85" s="40">
        <f t="shared" si="28"/>
        <v>3.6311662551259247</v>
      </c>
      <c r="X85" s="40">
        <f t="shared" si="29"/>
        <v>0.4387502860980878</v>
      </c>
    </row>
    <row r="86" spans="1:24" ht="12.75">
      <c r="A86" s="5">
        <f>'raw CITIFILE'!A92*0.000001</f>
        <v>27.733539999999998</v>
      </c>
      <c r="B86" s="29">
        <f>'raw CITIFILE'!A295</f>
        <v>0.4086989</v>
      </c>
      <c r="C86" s="29">
        <f>'raw CITIFILE'!B295</f>
        <v>0.3693362</v>
      </c>
      <c r="D86" s="29">
        <f>'raw CITIFILE'!A498</f>
        <v>0.5913011</v>
      </c>
      <c r="E86" s="29">
        <f>'raw CITIFILE'!B498</f>
        <v>-0.3693362</v>
      </c>
      <c r="F86" s="29">
        <f>'raw CITIFILE'!A701</f>
        <v>0.5913011</v>
      </c>
      <c r="G86" s="29">
        <f>'raw CITIFILE'!B701</f>
        <v>-0.3693362</v>
      </c>
      <c r="H86" s="29">
        <f>'raw CITIFILE'!A904</f>
        <v>0.4086989</v>
      </c>
      <c r="I86" s="29">
        <f>'raw CITIFILE'!B904</f>
        <v>0.3693362</v>
      </c>
      <c r="J86" s="38">
        <f t="shared" si="15"/>
        <v>-10.358428349983381</v>
      </c>
      <c r="K86" s="38">
        <f t="shared" si="16"/>
        <v>42.103735683530395</v>
      </c>
      <c r="L86" s="38">
        <f t="shared" si="17"/>
        <v>-6.266448609990465</v>
      </c>
      <c r="M86" s="38">
        <f t="shared" si="18"/>
        <v>-31.989564144251627</v>
      </c>
      <c r="N86" s="38">
        <f t="shared" si="19"/>
        <v>-6.266448609990465</v>
      </c>
      <c r="O86" s="38">
        <f t="shared" si="20"/>
        <v>-31.989564144251627</v>
      </c>
      <c r="P86" s="38">
        <f t="shared" si="21"/>
        <v>-10.358428349983381</v>
      </c>
      <c r="Q86" s="38">
        <f t="shared" si="22"/>
        <v>42.103735683530395</v>
      </c>
      <c r="R86" s="35" t="str">
        <f t="shared" si="23"/>
        <v>0.5913011-0.3693362i</v>
      </c>
      <c r="S86" s="29" t="str">
        <f t="shared" si="24"/>
        <v>21.655323359666+75.9878762942101i</v>
      </c>
      <c r="T86" s="39">
        <f t="shared" si="25"/>
        <v>21.655323359666</v>
      </c>
      <c r="U86" s="39">
        <f t="shared" si="26"/>
        <v>75.9878762942101</v>
      </c>
      <c r="V86" s="39">
        <f t="shared" si="27"/>
        <v>79.01335566545615</v>
      </c>
      <c r="W86" s="40">
        <f t="shared" si="28"/>
        <v>3.5089698284413933</v>
      </c>
      <c r="X86" s="40">
        <f t="shared" si="29"/>
        <v>0.4360729328920503</v>
      </c>
    </row>
    <row r="87" spans="1:24" ht="12.75">
      <c r="A87" s="5">
        <f>'raw CITIFILE'!A93*0.000001</f>
        <v>28.86629</v>
      </c>
      <c r="B87" s="29">
        <f>'raw CITIFILE'!A296</f>
        <v>0.4229538</v>
      </c>
      <c r="C87" s="29">
        <f>'raw CITIFILE'!B296</f>
        <v>0.3681968</v>
      </c>
      <c r="D87" s="29">
        <f>'raw CITIFILE'!A499</f>
        <v>0.5770462</v>
      </c>
      <c r="E87" s="29">
        <f>'raw CITIFILE'!B499</f>
        <v>-0.3681968</v>
      </c>
      <c r="F87" s="29">
        <f>'raw CITIFILE'!A702</f>
        <v>0.5770462</v>
      </c>
      <c r="G87" s="29">
        <f>'raw CITIFILE'!B702</f>
        <v>-0.3681968</v>
      </c>
      <c r="H87" s="29">
        <f>'raw CITIFILE'!A905</f>
        <v>0.4229538</v>
      </c>
      <c r="I87" s="29">
        <f>'raw CITIFILE'!B905</f>
        <v>0.3681968</v>
      </c>
      <c r="J87" s="38">
        <f t="shared" si="15"/>
        <v>-10.048724931428216</v>
      </c>
      <c r="K87" s="38">
        <f t="shared" si="16"/>
        <v>41.04076675121921</v>
      </c>
      <c r="L87" s="38">
        <f t="shared" si="17"/>
        <v>-6.584858901742865</v>
      </c>
      <c r="M87" s="38">
        <f t="shared" si="18"/>
        <v>-32.54079163053804</v>
      </c>
      <c r="N87" s="38">
        <f t="shared" si="19"/>
        <v>-6.584858901742865</v>
      </c>
      <c r="O87" s="38">
        <f t="shared" si="20"/>
        <v>-32.54079163053804</v>
      </c>
      <c r="P87" s="38">
        <f t="shared" si="21"/>
        <v>-10.048724931428216</v>
      </c>
      <c r="Q87" s="38">
        <f t="shared" si="22"/>
        <v>41.04076675121921</v>
      </c>
      <c r="R87" s="35" t="str">
        <f t="shared" si="23"/>
        <v>0.5770462-0.3681968i</v>
      </c>
      <c r="S87" s="29" t="str">
        <f t="shared" si="24"/>
        <v>23.15542024601+78.5819777294019i</v>
      </c>
      <c r="T87" s="39">
        <f t="shared" si="25"/>
        <v>23.15542024601</v>
      </c>
      <c r="U87" s="39">
        <f t="shared" si="26"/>
        <v>78.5819777294019</v>
      </c>
      <c r="V87" s="39">
        <f t="shared" si="27"/>
        <v>81.92252871239722</v>
      </c>
      <c r="W87" s="40">
        <f t="shared" si="28"/>
        <v>3.3936752991102663</v>
      </c>
      <c r="X87" s="40">
        <f t="shared" si="29"/>
        <v>0.4332635123381476</v>
      </c>
    </row>
    <row r="88" spans="1:24" ht="12.75">
      <c r="A88" s="5">
        <f>'raw CITIFILE'!A94*0.000001</f>
        <v>30.045299999999997</v>
      </c>
      <c r="B88" s="29">
        <f>'raw CITIFILE'!A297</f>
        <v>0.4374201</v>
      </c>
      <c r="C88" s="29">
        <f>'raw CITIFILE'!B297</f>
        <v>0.3666148</v>
      </c>
      <c r="D88" s="29">
        <f>'raw CITIFILE'!A500</f>
        <v>0.5625799</v>
      </c>
      <c r="E88" s="29">
        <f>'raw CITIFILE'!B500</f>
        <v>-0.3666148</v>
      </c>
      <c r="F88" s="29">
        <f>'raw CITIFILE'!A703</f>
        <v>0.5625799</v>
      </c>
      <c r="G88" s="29">
        <f>'raw CITIFILE'!B703</f>
        <v>-0.3666148</v>
      </c>
      <c r="H88" s="29">
        <f>'raw CITIFILE'!A906</f>
        <v>0.4374201</v>
      </c>
      <c r="I88" s="29">
        <f>'raw CITIFILE'!B906</f>
        <v>0.3666148</v>
      </c>
      <c r="J88" s="38">
        <f t="shared" si="15"/>
        <v>-9.742504684826823</v>
      </c>
      <c r="K88" s="38">
        <f t="shared" si="16"/>
        <v>39.96737462278439</v>
      </c>
      <c r="L88" s="38">
        <f t="shared" si="17"/>
        <v>-6.918346066973205</v>
      </c>
      <c r="M88" s="38">
        <f t="shared" si="18"/>
        <v>-33.09096339274561</v>
      </c>
      <c r="N88" s="38">
        <f t="shared" si="19"/>
        <v>-6.918346066973205</v>
      </c>
      <c r="O88" s="38">
        <f t="shared" si="20"/>
        <v>-33.09096339274561</v>
      </c>
      <c r="P88" s="38">
        <f t="shared" si="21"/>
        <v>-9.742504684826823</v>
      </c>
      <c r="Q88" s="38">
        <f t="shared" si="22"/>
        <v>39.96737462278439</v>
      </c>
      <c r="R88" s="35" t="str">
        <f t="shared" si="23"/>
        <v>0.5625799-0.3666148i</v>
      </c>
      <c r="S88" s="29" t="str">
        <f t="shared" si="24"/>
        <v>24.767512000961+81.3068800693552i</v>
      </c>
      <c r="T88" s="39">
        <f t="shared" si="25"/>
        <v>24.767512000961</v>
      </c>
      <c r="U88" s="39">
        <f t="shared" si="26"/>
        <v>81.3068800693552</v>
      </c>
      <c r="V88" s="39">
        <f t="shared" si="27"/>
        <v>84.9955198662274</v>
      </c>
      <c r="W88" s="40">
        <f t="shared" si="28"/>
        <v>3.2828037013245592</v>
      </c>
      <c r="X88" s="40">
        <f t="shared" si="29"/>
        <v>0.4306960446531667</v>
      </c>
    </row>
    <row r="89" spans="1:24" ht="12.75">
      <c r="A89" s="5">
        <f>'raw CITIFILE'!A95*0.000001</f>
        <v>31.27247</v>
      </c>
      <c r="B89" s="29">
        <f>'raw CITIFILE'!A298</f>
        <v>0.451436</v>
      </c>
      <c r="C89" s="29">
        <f>'raw CITIFILE'!B298</f>
        <v>0.3645037</v>
      </c>
      <c r="D89" s="29">
        <f>'raw CITIFILE'!A501</f>
        <v>0.548564</v>
      </c>
      <c r="E89" s="29">
        <f>'raw CITIFILE'!B501</f>
        <v>-0.3645037</v>
      </c>
      <c r="F89" s="29">
        <f>'raw CITIFILE'!A704</f>
        <v>0.548564</v>
      </c>
      <c r="G89" s="29">
        <f>'raw CITIFILE'!B704</f>
        <v>-0.3645037</v>
      </c>
      <c r="H89" s="29">
        <f>'raw CITIFILE'!A907</f>
        <v>0.451436</v>
      </c>
      <c r="I89" s="29">
        <f>'raw CITIFILE'!B907</f>
        <v>0.3645037</v>
      </c>
      <c r="J89" s="38">
        <f t="shared" si="15"/>
        <v>-9.456236456219443</v>
      </c>
      <c r="K89" s="38">
        <f t="shared" si="16"/>
        <v>38.91850303973439</v>
      </c>
      <c r="L89" s="38">
        <f t="shared" si="17"/>
        <v>-7.254501195787628</v>
      </c>
      <c r="M89" s="38">
        <f t="shared" si="18"/>
        <v>-33.602800504026305</v>
      </c>
      <c r="N89" s="38">
        <f t="shared" si="19"/>
        <v>-7.254501195787628</v>
      </c>
      <c r="O89" s="38">
        <f t="shared" si="20"/>
        <v>-33.602800504026305</v>
      </c>
      <c r="P89" s="38">
        <f t="shared" si="21"/>
        <v>-9.456236456219443</v>
      </c>
      <c r="Q89" s="38">
        <f t="shared" si="22"/>
        <v>38.91850303973439</v>
      </c>
      <c r="R89" s="35" t="str">
        <f t="shared" si="23"/>
        <v>0.548564-0.3645037i</v>
      </c>
      <c r="S89" s="29" t="str">
        <f t="shared" si="24"/>
        <v>26.45976284599+84.0285754414905i</v>
      </c>
      <c r="T89" s="39">
        <f t="shared" si="25"/>
        <v>26.45976284599</v>
      </c>
      <c r="U89" s="39">
        <f t="shared" si="26"/>
        <v>84.0285754414905</v>
      </c>
      <c r="V89" s="39">
        <f t="shared" si="27"/>
        <v>88.09608697662055</v>
      </c>
      <c r="W89" s="40">
        <f t="shared" si="28"/>
        <v>3.1757115863275813</v>
      </c>
      <c r="X89" s="40">
        <f t="shared" si="29"/>
        <v>0.4276465256017019</v>
      </c>
    </row>
    <row r="90" spans="1:24" ht="12.75">
      <c r="A90" s="5">
        <f>'raw CITIFILE'!A96*0.000001</f>
        <v>32.54976</v>
      </c>
      <c r="B90" s="29">
        <f>'raw CITIFILE'!A299</f>
        <v>0.4653468</v>
      </c>
      <c r="C90" s="29">
        <f>'raw CITIFILE'!B299</f>
        <v>0.3621036</v>
      </c>
      <c r="D90" s="29">
        <f>'raw CITIFILE'!A502</f>
        <v>0.5346532</v>
      </c>
      <c r="E90" s="29">
        <f>'raw CITIFILE'!B502</f>
        <v>-0.3621036</v>
      </c>
      <c r="F90" s="29">
        <f>'raw CITIFILE'!A705</f>
        <v>0.5346532</v>
      </c>
      <c r="G90" s="29">
        <f>'raw CITIFILE'!B705</f>
        <v>-0.3621036</v>
      </c>
      <c r="H90" s="29">
        <f>'raw CITIFILE'!A908</f>
        <v>0.4653468</v>
      </c>
      <c r="I90" s="29">
        <f>'raw CITIFILE'!B908</f>
        <v>0.3621036</v>
      </c>
      <c r="J90" s="38">
        <f t="shared" si="15"/>
        <v>-9.176739057361837</v>
      </c>
      <c r="K90" s="38">
        <f t="shared" si="16"/>
        <v>37.88780838075013</v>
      </c>
      <c r="L90" s="38">
        <f t="shared" si="17"/>
        <v>-7.597840035385719</v>
      </c>
      <c r="M90" s="38">
        <f t="shared" si="18"/>
        <v>-34.108535407812596</v>
      </c>
      <c r="N90" s="38">
        <f t="shared" si="19"/>
        <v>-7.597840035385719</v>
      </c>
      <c r="O90" s="38">
        <f t="shared" si="20"/>
        <v>-34.108535407812596</v>
      </c>
      <c r="P90" s="38">
        <f t="shared" si="21"/>
        <v>-9.176739057361837</v>
      </c>
      <c r="Q90" s="38">
        <f t="shared" si="22"/>
        <v>37.88780838075013</v>
      </c>
      <c r="R90" s="35" t="str">
        <f t="shared" si="23"/>
        <v>0.5346532-0.3621036i</v>
      </c>
      <c r="S90" s="29" t="str">
        <f t="shared" si="24"/>
        <v>28.222479936901+86.8410056950554i</v>
      </c>
      <c r="T90" s="39">
        <f t="shared" si="25"/>
        <v>28.222479936901</v>
      </c>
      <c r="U90" s="39">
        <f t="shared" si="26"/>
        <v>86.8410056950554</v>
      </c>
      <c r="V90" s="39">
        <f t="shared" si="27"/>
        <v>91.31193045773058</v>
      </c>
      <c r="W90" s="40">
        <f t="shared" si="28"/>
        <v>3.077015410736831</v>
      </c>
      <c r="X90" s="40">
        <f t="shared" si="29"/>
        <v>0.42461681190397416</v>
      </c>
    </row>
    <row r="91" spans="1:24" ht="12.75">
      <c r="A91" s="5">
        <f>'raw CITIFILE'!A97*0.000001</f>
        <v>33.87922</v>
      </c>
      <c r="B91" s="29">
        <f>'raw CITIFILE'!A300</f>
        <v>0.4792464</v>
      </c>
      <c r="C91" s="29">
        <f>'raw CITIFILE'!B300</f>
        <v>0.3592107</v>
      </c>
      <c r="D91" s="29">
        <f>'raw CITIFILE'!A503</f>
        <v>0.5207536</v>
      </c>
      <c r="E91" s="29">
        <f>'raw CITIFILE'!B503</f>
        <v>-0.3592107</v>
      </c>
      <c r="F91" s="29">
        <f>'raw CITIFILE'!A706</f>
        <v>0.5207536</v>
      </c>
      <c r="G91" s="29">
        <f>'raw CITIFILE'!B706</f>
        <v>-0.3592107</v>
      </c>
      <c r="H91" s="29">
        <f>'raw CITIFILE'!A909</f>
        <v>0.4792464</v>
      </c>
      <c r="I91" s="29">
        <f>'raw CITIFILE'!B909</f>
        <v>0.3592107</v>
      </c>
      <c r="J91" s="38">
        <f t="shared" si="15"/>
        <v>-8.90514390715604</v>
      </c>
      <c r="K91" s="38">
        <f t="shared" si="16"/>
        <v>36.85274689727884</v>
      </c>
      <c r="L91" s="38">
        <f t="shared" si="17"/>
        <v>-7.954097192783007</v>
      </c>
      <c r="M91" s="38">
        <f t="shared" si="18"/>
        <v>-34.597529001097776</v>
      </c>
      <c r="N91" s="38">
        <f t="shared" si="19"/>
        <v>-7.954097192783007</v>
      </c>
      <c r="O91" s="38">
        <f t="shared" si="20"/>
        <v>-34.597529001097776</v>
      </c>
      <c r="P91" s="38">
        <f t="shared" si="21"/>
        <v>-8.90514390715604</v>
      </c>
      <c r="Q91" s="38">
        <f t="shared" si="22"/>
        <v>36.85274689727884</v>
      </c>
      <c r="R91" s="35" t="str">
        <f t="shared" si="23"/>
        <v>0.5207536-0.3592107i</v>
      </c>
      <c r="S91" s="29" t="str">
        <f t="shared" si="24"/>
        <v>30.117928485333+89.7540644438492i</v>
      </c>
      <c r="T91" s="39">
        <f t="shared" si="25"/>
        <v>30.117928485333</v>
      </c>
      <c r="U91" s="39">
        <f t="shared" si="26"/>
        <v>89.7540644438492</v>
      </c>
      <c r="V91" s="39">
        <f t="shared" si="27"/>
        <v>94.67249706455549</v>
      </c>
      <c r="W91" s="40">
        <f t="shared" si="28"/>
        <v>2.9800875743349398</v>
      </c>
      <c r="X91" s="40">
        <f t="shared" si="29"/>
        <v>0.4216390760716194</v>
      </c>
    </row>
    <row r="92" spans="1:24" ht="12.75">
      <c r="A92" s="5">
        <f>'raw CITIFILE'!A98*0.000001</f>
        <v>35.26298</v>
      </c>
      <c r="B92" s="29">
        <f>'raw CITIFILE'!A301</f>
        <v>0.4929577</v>
      </c>
      <c r="C92" s="29">
        <f>'raw CITIFILE'!B301</f>
        <v>0.3560505</v>
      </c>
      <c r="D92" s="29">
        <f>'raw CITIFILE'!A504</f>
        <v>0.5070423</v>
      </c>
      <c r="E92" s="29">
        <f>'raw CITIFILE'!B504</f>
        <v>-0.3560505</v>
      </c>
      <c r="F92" s="29">
        <f>'raw CITIFILE'!A707</f>
        <v>0.5070423</v>
      </c>
      <c r="G92" s="29">
        <f>'raw CITIFILE'!B707</f>
        <v>-0.3560505</v>
      </c>
      <c r="H92" s="29">
        <f>'raw CITIFILE'!A910</f>
        <v>0.4929577</v>
      </c>
      <c r="I92" s="29">
        <f>'raw CITIFILE'!B910</f>
        <v>0.3560505</v>
      </c>
      <c r="J92" s="38">
        <f t="shared" si="15"/>
        <v>-8.641149195087262</v>
      </c>
      <c r="K92" s="38">
        <f t="shared" si="16"/>
        <v>35.83960031300192</v>
      </c>
      <c r="L92" s="38">
        <f t="shared" si="17"/>
        <v>-8.316455646776133</v>
      </c>
      <c r="M92" s="38">
        <f t="shared" si="18"/>
        <v>-35.07693903659862</v>
      </c>
      <c r="N92" s="38">
        <f t="shared" si="19"/>
        <v>-8.316455646776133</v>
      </c>
      <c r="O92" s="38">
        <f t="shared" si="20"/>
        <v>-35.07693903659862</v>
      </c>
      <c r="P92" s="38">
        <f t="shared" si="21"/>
        <v>-8.641149195087262</v>
      </c>
      <c r="Q92" s="38">
        <f t="shared" si="22"/>
        <v>35.83960031300192</v>
      </c>
      <c r="R92" s="35" t="str">
        <f t="shared" si="23"/>
        <v>0.5070423-0.3560505i</v>
      </c>
      <c r="S92" s="29" t="str">
        <f t="shared" si="24"/>
        <v>32.089097904256+92.7543704999743i</v>
      </c>
      <c r="T92" s="39">
        <f t="shared" si="25"/>
        <v>32.089097904256</v>
      </c>
      <c r="U92" s="39">
        <f t="shared" si="26"/>
        <v>92.7543704999743</v>
      </c>
      <c r="V92" s="39">
        <f t="shared" si="27"/>
        <v>98.14827278742825</v>
      </c>
      <c r="W92" s="40">
        <f t="shared" si="28"/>
        <v>2.8905259592128396</v>
      </c>
      <c r="X92" s="40">
        <f t="shared" si="29"/>
        <v>0.4186349695473266</v>
      </c>
    </row>
    <row r="93" spans="1:24" ht="12.75">
      <c r="A93" s="5">
        <f>'raw CITIFILE'!A99*0.000001</f>
        <v>36.70325</v>
      </c>
      <c r="B93" s="29">
        <f>'raw CITIFILE'!A302</f>
        <v>0.5064842</v>
      </c>
      <c r="C93" s="29">
        <f>'raw CITIFILE'!B302</f>
        <v>0.3523406</v>
      </c>
      <c r="D93" s="29">
        <f>'raw CITIFILE'!A505</f>
        <v>0.4935158</v>
      </c>
      <c r="E93" s="29">
        <f>'raw CITIFILE'!B505</f>
        <v>-0.3523406</v>
      </c>
      <c r="F93" s="29">
        <f>'raw CITIFILE'!A708</f>
        <v>0.4935158</v>
      </c>
      <c r="G93" s="29">
        <f>'raw CITIFILE'!B708</f>
        <v>-0.3523406</v>
      </c>
      <c r="H93" s="29">
        <f>'raw CITIFILE'!A911</f>
        <v>0.5064842</v>
      </c>
      <c r="I93" s="29">
        <f>'raw CITIFILE'!B911</f>
        <v>0.3523406</v>
      </c>
      <c r="J93" s="38">
        <f t="shared" si="15"/>
        <v>-8.389023689180696</v>
      </c>
      <c r="K93" s="38">
        <f t="shared" si="16"/>
        <v>34.82477618959866</v>
      </c>
      <c r="L93" s="38">
        <f t="shared" si="17"/>
        <v>-8.690086223099486</v>
      </c>
      <c r="M93" s="38">
        <f t="shared" si="18"/>
        <v>-35.52455415689135</v>
      </c>
      <c r="N93" s="38">
        <f t="shared" si="19"/>
        <v>-8.690086223099486</v>
      </c>
      <c r="O93" s="38">
        <f t="shared" si="20"/>
        <v>-35.52455415689135</v>
      </c>
      <c r="P93" s="38">
        <f t="shared" si="21"/>
        <v>-8.389023689180696</v>
      </c>
      <c r="Q93" s="38">
        <f t="shared" si="22"/>
        <v>34.82477618959866</v>
      </c>
      <c r="R93" s="35" t="str">
        <f t="shared" si="23"/>
        <v>0.4935158-0.3523406i</v>
      </c>
      <c r="S93" s="29" t="str">
        <f t="shared" si="24"/>
        <v>34.21633403944+95.8223904184154i</v>
      </c>
      <c r="T93" s="39">
        <f t="shared" si="25"/>
        <v>34.21633403944</v>
      </c>
      <c r="U93" s="39">
        <f t="shared" si="26"/>
        <v>95.8223904184154</v>
      </c>
      <c r="V93" s="39">
        <f t="shared" si="27"/>
        <v>101.74815978973658</v>
      </c>
      <c r="W93" s="40">
        <f t="shared" si="28"/>
        <v>2.800486758983712</v>
      </c>
      <c r="X93" s="40">
        <f t="shared" si="29"/>
        <v>0.41551108127951286</v>
      </c>
    </row>
    <row r="94" spans="1:24" ht="12.75">
      <c r="A94" s="5">
        <f>'raw CITIFILE'!A100*0.000001</f>
        <v>38.20236</v>
      </c>
      <c r="B94" s="29">
        <f>'raw CITIFILE'!A303</f>
        <v>0.5198914</v>
      </c>
      <c r="C94" s="29">
        <f>'raw CITIFILE'!B303</f>
        <v>0.3482683</v>
      </c>
      <c r="D94" s="29">
        <f>'raw CITIFILE'!A506</f>
        <v>0.4801086</v>
      </c>
      <c r="E94" s="29">
        <f>'raw CITIFILE'!B506</f>
        <v>-0.3482683</v>
      </c>
      <c r="F94" s="29">
        <f>'raw CITIFILE'!A709</f>
        <v>0.4801086</v>
      </c>
      <c r="G94" s="29">
        <f>'raw CITIFILE'!B709</f>
        <v>-0.3482683</v>
      </c>
      <c r="H94" s="29">
        <f>'raw CITIFILE'!A912</f>
        <v>0.5198914</v>
      </c>
      <c r="I94" s="29">
        <f>'raw CITIFILE'!B912</f>
        <v>0.3482683</v>
      </c>
      <c r="J94" s="38">
        <f t="shared" si="15"/>
        <v>-8.143637060112441</v>
      </c>
      <c r="K94" s="38">
        <f t="shared" si="16"/>
        <v>33.81760200062655</v>
      </c>
      <c r="L94" s="38">
        <f t="shared" si="17"/>
        <v>-9.074204856957152</v>
      </c>
      <c r="M94" s="38">
        <f t="shared" si="18"/>
        <v>-35.95693746240366</v>
      </c>
      <c r="N94" s="38">
        <f t="shared" si="19"/>
        <v>-9.074204856957152</v>
      </c>
      <c r="O94" s="38">
        <f t="shared" si="20"/>
        <v>-35.95693746240366</v>
      </c>
      <c r="P94" s="38">
        <f t="shared" si="21"/>
        <v>-8.143637060112441</v>
      </c>
      <c r="Q94" s="38">
        <f t="shared" si="22"/>
        <v>33.81760200062655</v>
      </c>
      <c r="R94" s="35" t="str">
        <f t="shared" si="23"/>
        <v>0.4801086-0.3482683i</v>
      </c>
      <c r="S94" s="29" t="str">
        <f t="shared" si="24"/>
        <v>36.473939507334+98.9974912062024i</v>
      </c>
      <c r="T94" s="39">
        <f t="shared" si="25"/>
        <v>36.473939507334</v>
      </c>
      <c r="U94" s="39">
        <f t="shared" si="26"/>
        <v>98.9974912062024</v>
      </c>
      <c r="V94" s="39">
        <f t="shared" si="27"/>
        <v>105.50285080653879</v>
      </c>
      <c r="W94" s="40">
        <f t="shared" si="28"/>
        <v>2.7141979326443875</v>
      </c>
      <c r="X94" s="40">
        <f t="shared" si="29"/>
        <v>0.41243368417981385</v>
      </c>
    </row>
    <row r="95" spans="1:24" ht="12.75">
      <c r="A95" s="5">
        <f>'raw CITIFILE'!A101*0.000001</f>
        <v>39.76269</v>
      </c>
      <c r="B95" s="29">
        <f>'raw CITIFILE'!A304</f>
        <v>0.5329487</v>
      </c>
      <c r="C95" s="29">
        <f>'raw CITIFILE'!B304</f>
        <v>0.3437585</v>
      </c>
      <c r="D95" s="29">
        <f>'raw CITIFILE'!A507</f>
        <v>0.4670513</v>
      </c>
      <c r="E95" s="29">
        <f>'raw CITIFILE'!B507</f>
        <v>-0.3437585</v>
      </c>
      <c r="F95" s="29">
        <f>'raw CITIFILE'!A710</f>
        <v>0.4670513</v>
      </c>
      <c r="G95" s="29">
        <f>'raw CITIFILE'!B710</f>
        <v>-0.3437585</v>
      </c>
      <c r="H95" s="29">
        <f>'raw CITIFILE'!A913</f>
        <v>0.5329487</v>
      </c>
      <c r="I95" s="29">
        <f>'raw CITIFILE'!B913</f>
        <v>0.3437585</v>
      </c>
      <c r="J95" s="38">
        <f t="shared" si="15"/>
        <v>-7.91106747225827</v>
      </c>
      <c r="K95" s="38">
        <f t="shared" si="16"/>
        <v>32.82251628397598</v>
      </c>
      <c r="L95" s="38">
        <f t="shared" si="17"/>
        <v>-9.465286428429554</v>
      </c>
      <c r="M95" s="38">
        <f t="shared" si="18"/>
        <v>-36.353763998182146</v>
      </c>
      <c r="N95" s="38">
        <f t="shared" si="19"/>
        <v>-9.465286428429554</v>
      </c>
      <c r="O95" s="38">
        <f t="shared" si="20"/>
        <v>-36.353763998182146</v>
      </c>
      <c r="P95" s="38">
        <f t="shared" si="21"/>
        <v>-7.91106747225827</v>
      </c>
      <c r="Q95" s="38">
        <f t="shared" si="22"/>
        <v>32.82251628397598</v>
      </c>
      <c r="R95" s="35" t="str">
        <f t="shared" si="23"/>
        <v>0.4670513-0.3437585i</v>
      </c>
      <c r="S95" s="29" t="str">
        <f t="shared" si="24"/>
        <v>38.876546012334+102.215737633919i</v>
      </c>
      <c r="T95" s="39">
        <f t="shared" si="25"/>
        <v>38.876546012334</v>
      </c>
      <c r="U95" s="39">
        <f t="shared" si="26"/>
        <v>102.215737633919</v>
      </c>
      <c r="V95" s="39">
        <f t="shared" si="27"/>
        <v>109.35923760659313</v>
      </c>
      <c r="W95" s="40">
        <f t="shared" si="28"/>
        <v>2.629239171645803</v>
      </c>
      <c r="X95" s="40">
        <f t="shared" si="29"/>
        <v>0.4091307682207236</v>
      </c>
    </row>
    <row r="96" spans="1:24" ht="12.75">
      <c r="A96" s="5">
        <f>'raw CITIFILE'!A102*0.000001</f>
        <v>41.386759999999995</v>
      </c>
      <c r="B96" s="29">
        <f>'raw CITIFILE'!A305</f>
        <v>0.5460136</v>
      </c>
      <c r="C96" s="29">
        <f>'raw CITIFILE'!B305</f>
        <v>0.3390275</v>
      </c>
      <c r="D96" s="29">
        <f>'raw CITIFILE'!A508</f>
        <v>0.4539864</v>
      </c>
      <c r="E96" s="29">
        <f>'raw CITIFILE'!B508</f>
        <v>-0.3390275</v>
      </c>
      <c r="F96" s="29">
        <f>'raw CITIFILE'!A711</f>
        <v>0.4539864</v>
      </c>
      <c r="G96" s="29">
        <f>'raw CITIFILE'!B711</f>
        <v>-0.3390275</v>
      </c>
      <c r="H96" s="29">
        <f>'raw CITIFILE'!A914</f>
        <v>0.5460136</v>
      </c>
      <c r="I96" s="29">
        <f>'raw CITIFILE'!B914</f>
        <v>0.3390275</v>
      </c>
      <c r="J96" s="38">
        <f t="shared" si="15"/>
        <v>-7.67951645323191</v>
      </c>
      <c r="K96" s="38">
        <f t="shared" si="16"/>
        <v>31.836725682310416</v>
      </c>
      <c r="L96" s="38">
        <f t="shared" si="17"/>
        <v>-9.868727860221426</v>
      </c>
      <c r="M96" s="38">
        <f t="shared" si="18"/>
        <v>-36.7516023146648</v>
      </c>
      <c r="N96" s="38">
        <f t="shared" si="19"/>
        <v>-9.868727860221426</v>
      </c>
      <c r="O96" s="38">
        <f t="shared" si="20"/>
        <v>-36.7516023146648</v>
      </c>
      <c r="P96" s="38">
        <f t="shared" si="21"/>
        <v>-7.67951645323191</v>
      </c>
      <c r="Q96" s="38">
        <f t="shared" si="22"/>
        <v>31.836725682310416</v>
      </c>
      <c r="R96" s="35" t="str">
        <f t="shared" si="23"/>
        <v>0.4539864-0.3390275i</v>
      </c>
      <c r="S96" s="29" t="str">
        <f t="shared" si="24"/>
        <v>41.409711413572+105.601799825423i</v>
      </c>
      <c r="T96" s="39">
        <f t="shared" si="25"/>
        <v>41.409711413572</v>
      </c>
      <c r="U96" s="39">
        <f t="shared" si="26"/>
        <v>105.601799825423</v>
      </c>
      <c r="V96" s="39">
        <f t="shared" si="27"/>
        <v>113.43061458761484</v>
      </c>
      <c r="W96" s="40">
        <f t="shared" si="28"/>
        <v>2.550169905091686</v>
      </c>
      <c r="X96" s="40">
        <f t="shared" si="29"/>
        <v>0.4060972263017671</v>
      </c>
    </row>
    <row r="97" spans="1:24" ht="12.75">
      <c r="A97" s="5">
        <f>'raw CITIFILE'!A103*0.000001</f>
        <v>43.077149999999996</v>
      </c>
      <c r="B97" s="29">
        <f>'raw CITIFILE'!A306</f>
        <v>0.5586699</v>
      </c>
      <c r="C97" s="29">
        <f>'raw CITIFILE'!B306</f>
        <v>0.333955</v>
      </c>
      <c r="D97" s="29">
        <f>'raw CITIFILE'!A509</f>
        <v>0.4413301</v>
      </c>
      <c r="E97" s="29">
        <f>'raw CITIFILE'!B509</f>
        <v>-0.333955</v>
      </c>
      <c r="F97" s="29">
        <f>'raw CITIFILE'!A712</f>
        <v>0.4413301</v>
      </c>
      <c r="G97" s="29">
        <f>'raw CITIFILE'!B712</f>
        <v>-0.333955</v>
      </c>
      <c r="H97" s="29">
        <f>'raw CITIFILE'!A915</f>
        <v>0.5586699</v>
      </c>
      <c r="I97" s="29">
        <f>'raw CITIFILE'!B915</f>
        <v>0.333955</v>
      </c>
      <c r="J97" s="38">
        <f t="shared" si="15"/>
        <v>-7.4601018353694215</v>
      </c>
      <c r="K97" s="38">
        <f t="shared" si="16"/>
        <v>30.869632293461216</v>
      </c>
      <c r="L97" s="38">
        <f t="shared" si="17"/>
        <v>-10.277111130385448</v>
      </c>
      <c r="M97" s="38">
        <f t="shared" si="18"/>
        <v>-37.11483524703983</v>
      </c>
      <c r="N97" s="38">
        <f t="shared" si="19"/>
        <v>-10.277111130385448</v>
      </c>
      <c r="O97" s="38">
        <f t="shared" si="20"/>
        <v>-37.11483524703983</v>
      </c>
      <c r="P97" s="38">
        <f t="shared" si="21"/>
        <v>-7.4601018353694215</v>
      </c>
      <c r="Q97" s="38">
        <f t="shared" si="22"/>
        <v>30.869632293461216</v>
      </c>
      <c r="R97" s="35" t="str">
        <f t="shared" si="23"/>
        <v>0.4413301-0.333955i</v>
      </c>
      <c r="S97" s="29" t="str">
        <f t="shared" si="24"/>
        <v>44.085110903569+109.029371012313i</v>
      </c>
      <c r="T97" s="39">
        <f t="shared" si="25"/>
        <v>44.085110903569</v>
      </c>
      <c r="U97" s="39">
        <f t="shared" si="26"/>
        <v>109.029371012313</v>
      </c>
      <c r="V97" s="39">
        <f t="shared" si="27"/>
        <v>117.60485001359672</v>
      </c>
      <c r="W97" s="40">
        <f t="shared" si="28"/>
        <v>2.4731563282397526</v>
      </c>
      <c r="X97" s="40">
        <f t="shared" si="29"/>
        <v>0.4028252411965468</v>
      </c>
    </row>
    <row r="98" spans="1:24" ht="12.75">
      <c r="A98" s="5">
        <f>'raw CITIFILE'!A104*0.000001</f>
        <v>44.83659</v>
      </c>
      <c r="B98" s="29">
        <f>'raw CITIFILE'!A307</f>
        <v>0.5711632</v>
      </c>
      <c r="C98" s="29">
        <f>'raw CITIFILE'!B307</f>
        <v>0.3285061</v>
      </c>
      <c r="D98" s="29">
        <f>'raw CITIFILE'!A510</f>
        <v>0.4288368</v>
      </c>
      <c r="E98" s="29">
        <f>'raw CITIFILE'!B510</f>
        <v>-0.3285061</v>
      </c>
      <c r="F98" s="29">
        <f>'raw CITIFILE'!A713</f>
        <v>0.4288368</v>
      </c>
      <c r="G98" s="29">
        <f>'raw CITIFILE'!B713</f>
        <v>-0.3285061</v>
      </c>
      <c r="H98" s="29">
        <f>'raw CITIFILE'!A916</f>
        <v>0.5711632</v>
      </c>
      <c r="I98" s="29">
        <f>'raw CITIFILE'!B916</f>
        <v>0.3285061</v>
      </c>
      <c r="J98" s="38">
        <f t="shared" si="15"/>
        <v>-7.24733076052984</v>
      </c>
      <c r="K98" s="38">
        <f t="shared" si="16"/>
        <v>29.905479829564435</v>
      </c>
      <c r="L98" s="38">
        <f t="shared" si="17"/>
        <v>-10.697780529348043</v>
      </c>
      <c r="M98" s="38">
        <f t="shared" si="18"/>
        <v>-37.45355556892861</v>
      </c>
      <c r="N98" s="38">
        <f t="shared" si="19"/>
        <v>-10.697780529348043</v>
      </c>
      <c r="O98" s="38">
        <f t="shared" si="20"/>
        <v>-37.45355556892861</v>
      </c>
      <c r="P98" s="38">
        <f t="shared" si="21"/>
        <v>-7.24733076052984</v>
      </c>
      <c r="Q98" s="38">
        <f t="shared" si="22"/>
        <v>29.905479829564435</v>
      </c>
      <c r="R98" s="35" t="str">
        <f t="shared" si="23"/>
        <v>0.4288368-0.3285061i</v>
      </c>
      <c r="S98" s="29" t="str">
        <f t="shared" si="24"/>
        <v>46.953885388891+112.572539877528i</v>
      </c>
      <c r="T98" s="39">
        <f t="shared" si="25"/>
        <v>46.953885388891</v>
      </c>
      <c r="U98" s="39">
        <f t="shared" si="26"/>
        <v>112.572539877528</v>
      </c>
      <c r="V98" s="39">
        <f t="shared" si="27"/>
        <v>121.97230869173029</v>
      </c>
      <c r="W98" s="40">
        <f t="shared" si="28"/>
        <v>2.3975127712042754</v>
      </c>
      <c r="X98" s="40">
        <f t="shared" si="29"/>
        <v>0.3995949776269357</v>
      </c>
    </row>
    <row r="99" spans="1:24" ht="12.75">
      <c r="A99" s="5">
        <f>'raw CITIFILE'!A105*0.000001</f>
        <v>46.66789</v>
      </c>
      <c r="B99" s="29">
        <f>'raw CITIFILE'!A308</f>
        <v>0.5833557</v>
      </c>
      <c r="C99" s="29">
        <f>'raw CITIFILE'!B308</f>
        <v>0.3226864</v>
      </c>
      <c r="D99" s="29">
        <f>'raw CITIFILE'!A511</f>
        <v>0.4166443</v>
      </c>
      <c r="E99" s="29">
        <f>'raw CITIFILE'!B511</f>
        <v>-0.3226864</v>
      </c>
      <c r="F99" s="29">
        <f>'raw CITIFILE'!A714</f>
        <v>0.4166443</v>
      </c>
      <c r="G99" s="29">
        <f>'raw CITIFILE'!B714</f>
        <v>-0.3226864</v>
      </c>
      <c r="H99" s="29">
        <f>'raw CITIFILE'!A917</f>
        <v>0.5833557</v>
      </c>
      <c r="I99" s="29">
        <f>'raw CITIFILE'!B917</f>
        <v>0.3226864</v>
      </c>
      <c r="J99" s="38">
        <f t="shared" si="15"/>
        <v>-7.043925124698856</v>
      </c>
      <c r="K99" s="38">
        <f t="shared" si="16"/>
        <v>28.94941526608339</v>
      </c>
      <c r="L99" s="38">
        <f t="shared" si="17"/>
        <v>-11.127888598591477</v>
      </c>
      <c r="M99" s="38">
        <f t="shared" si="18"/>
        <v>-37.757385741928736</v>
      </c>
      <c r="N99" s="38">
        <f t="shared" si="19"/>
        <v>-11.127888598591477</v>
      </c>
      <c r="O99" s="38">
        <f t="shared" si="20"/>
        <v>-37.757385741928736</v>
      </c>
      <c r="P99" s="38">
        <f t="shared" si="21"/>
        <v>-7.043925124698856</v>
      </c>
      <c r="Q99" s="38">
        <f t="shared" si="22"/>
        <v>28.94941526608339</v>
      </c>
      <c r="R99" s="35" t="str">
        <f t="shared" si="23"/>
        <v>0.4166443-0.3226864i</v>
      </c>
      <c r="S99" s="29" t="str">
        <f t="shared" si="24"/>
        <v>50.02370086392+116.191696241747i</v>
      </c>
      <c r="T99" s="39">
        <f t="shared" si="25"/>
        <v>50.02370086392</v>
      </c>
      <c r="U99" s="39">
        <f t="shared" si="26"/>
        <v>116.191696241747</v>
      </c>
      <c r="V99" s="39">
        <f t="shared" si="27"/>
        <v>126.50249374481655</v>
      </c>
      <c r="W99" s="40">
        <f t="shared" si="28"/>
        <v>2.322732909302822</v>
      </c>
      <c r="X99" s="40">
        <f t="shared" si="29"/>
        <v>0.3962571010411233</v>
      </c>
    </row>
    <row r="100" spans="1:24" ht="12.75">
      <c r="A100" s="5">
        <f>'raw CITIFILE'!A106*0.000001</f>
        <v>48.573989999999995</v>
      </c>
      <c r="B100" s="29">
        <f>'raw CITIFILE'!A309</f>
        <v>0.5953957</v>
      </c>
      <c r="C100" s="29">
        <f>'raw CITIFILE'!B309</f>
        <v>0.3167712</v>
      </c>
      <c r="D100" s="29">
        <f>'raw CITIFILE'!A512</f>
        <v>0.4046043</v>
      </c>
      <c r="E100" s="29">
        <f>'raw CITIFILE'!B512</f>
        <v>-0.3167712</v>
      </c>
      <c r="F100" s="29">
        <f>'raw CITIFILE'!A715</f>
        <v>0.4046043</v>
      </c>
      <c r="G100" s="29">
        <f>'raw CITIFILE'!B715</f>
        <v>-0.3167712</v>
      </c>
      <c r="H100" s="29">
        <f>'raw CITIFILE'!A918</f>
        <v>0.5953957</v>
      </c>
      <c r="I100" s="29">
        <f>'raw CITIFILE'!B918</f>
        <v>0.3167712</v>
      </c>
      <c r="J100" s="38">
        <f t="shared" si="15"/>
        <v>-6.842826357799543</v>
      </c>
      <c r="K100" s="38">
        <f t="shared" si="16"/>
        <v>28.01452904536365</v>
      </c>
      <c r="L100" s="38">
        <f t="shared" si="17"/>
        <v>-11.566321539859103</v>
      </c>
      <c r="M100" s="38">
        <f t="shared" si="18"/>
        <v>-38.05796202698923</v>
      </c>
      <c r="N100" s="38">
        <f t="shared" si="19"/>
        <v>-11.566321539859103</v>
      </c>
      <c r="O100" s="38">
        <f t="shared" si="20"/>
        <v>-38.05796202698923</v>
      </c>
      <c r="P100" s="38">
        <f t="shared" si="21"/>
        <v>-6.842826357799543</v>
      </c>
      <c r="Q100" s="38">
        <f t="shared" si="22"/>
        <v>28.01452904536365</v>
      </c>
      <c r="R100" s="35" t="str">
        <f t="shared" si="23"/>
        <v>0.4046043-0.3167712i</v>
      </c>
      <c r="S100" s="29" t="str">
        <f t="shared" si="24"/>
        <v>53.230977119619+119.966991204379i</v>
      </c>
      <c r="T100" s="39">
        <f t="shared" si="25"/>
        <v>53.230977119619</v>
      </c>
      <c r="U100" s="39">
        <f t="shared" si="26"/>
        <v>119.966991204379</v>
      </c>
      <c r="V100" s="39">
        <f t="shared" si="27"/>
        <v>131.24639386947342</v>
      </c>
      <c r="W100" s="40">
        <f t="shared" si="28"/>
        <v>2.2537063509992104</v>
      </c>
      <c r="X100" s="40">
        <f t="shared" si="29"/>
        <v>0.39307744037578235</v>
      </c>
    </row>
    <row r="101" spans="1:24" ht="12.75">
      <c r="A101" s="5">
        <f>'raw CITIFILE'!A107*0.000001</f>
        <v>50.55795</v>
      </c>
      <c r="B101" s="29">
        <f>'raw CITIFILE'!A310</f>
        <v>0.6071798</v>
      </c>
      <c r="C101" s="29">
        <f>'raw CITIFILE'!B310</f>
        <v>0.3103263</v>
      </c>
      <c r="D101" s="29">
        <f>'raw CITIFILE'!A513</f>
        <v>0.3928202</v>
      </c>
      <c r="E101" s="29">
        <f>'raw CITIFILE'!B513</f>
        <v>-0.3103263</v>
      </c>
      <c r="F101" s="29">
        <f>'raw CITIFILE'!A716</f>
        <v>0.3928202</v>
      </c>
      <c r="G101" s="29">
        <f>'raw CITIFILE'!B716</f>
        <v>-0.3103263</v>
      </c>
      <c r="H101" s="29">
        <f>'raw CITIFILE'!A919</f>
        <v>0.6071798</v>
      </c>
      <c r="I101" s="29">
        <f>'raw CITIFILE'!B919</f>
        <v>0.3103263</v>
      </c>
      <c r="J101" s="38">
        <f t="shared" si="15"/>
        <v>-6.651506533451212</v>
      </c>
      <c r="K101" s="38">
        <f t="shared" si="16"/>
        <v>27.07132888816598</v>
      </c>
      <c r="L101" s="38">
        <f t="shared" si="17"/>
        <v>-12.020027841629648</v>
      </c>
      <c r="M101" s="38">
        <f t="shared" si="18"/>
        <v>-38.30858666512529</v>
      </c>
      <c r="N101" s="38">
        <f t="shared" si="19"/>
        <v>-12.020027841629648</v>
      </c>
      <c r="O101" s="38">
        <f t="shared" si="20"/>
        <v>-38.30858666512529</v>
      </c>
      <c r="P101" s="38">
        <f t="shared" si="21"/>
        <v>-6.651506533451212</v>
      </c>
      <c r="Q101" s="38">
        <f t="shared" si="22"/>
        <v>27.07132888816598</v>
      </c>
      <c r="R101" s="35" t="str">
        <f t="shared" si="23"/>
        <v>0.3928202-0.3103263i</v>
      </c>
      <c r="S101" s="29" t="str">
        <f t="shared" si="24"/>
        <v>56.745544380056+123.828318474836i</v>
      </c>
      <c r="T101" s="39">
        <f t="shared" si="25"/>
        <v>56.745544380056</v>
      </c>
      <c r="U101" s="39">
        <f t="shared" si="26"/>
        <v>123.828318474836</v>
      </c>
      <c r="V101" s="39">
        <f t="shared" si="27"/>
        <v>136.2112670203692</v>
      </c>
      <c r="W101" s="40">
        <f t="shared" si="28"/>
        <v>2.1821681301617253</v>
      </c>
      <c r="X101" s="40">
        <f t="shared" si="29"/>
        <v>0.3898079130982885</v>
      </c>
    </row>
    <row r="102" spans="1:24" ht="12.75">
      <c r="A102" s="5">
        <f>'raw CITIFILE'!A108*0.000001</f>
        <v>52.62293</v>
      </c>
      <c r="B102" s="29">
        <f>'raw CITIFILE'!A311</f>
        <v>0.6186603</v>
      </c>
      <c r="C102" s="29">
        <f>'raw CITIFILE'!B311</f>
        <v>0.3037456</v>
      </c>
      <c r="D102" s="29">
        <f>'raw CITIFILE'!A514</f>
        <v>0.3813397</v>
      </c>
      <c r="E102" s="29">
        <f>'raw CITIFILE'!B514</f>
        <v>-0.3037456</v>
      </c>
      <c r="F102" s="29">
        <f>'raw CITIFILE'!A717</f>
        <v>0.3813397</v>
      </c>
      <c r="G102" s="29">
        <f>'raw CITIFILE'!B717</f>
        <v>-0.3037456</v>
      </c>
      <c r="H102" s="29">
        <f>'raw CITIFILE'!A920</f>
        <v>0.6186603</v>
      </c>
      <c r="I102" s="29">
        <f>'raw CITIFILE'!B920</f>
        <v>0.3037456</v>
      </c>
      <c r="J102" s="38">
        <f t="shared" si="15"/>
        <v>-6.466092034228764</v>
      </c>
      <c r="K102" s="38">
        <f t="shared" si="16"/>
        <v>26.14979900538353</v>
      </c>
      <c r="L102" s="38">
        <f t="shared" si="17"/>
        <v>-12.480097658399949</v>
      </c>
      <c r="M102" s="38">
        <f t="shared" si="18"/>
        <v>-38.538105781739155</v>
      </c>
      <c r="N102" s="38">
        <f t="shared" si="19"/>
        <v>-12.480097658399949</v>
      </c>
      <c r="O102" s="38">
        <f t="shared" si="20"/>
        <v>-38.538105781739155</v>
      </c>
      <c r="P102" s="38">
        <f t="shared" si="21"/>
        <v>-6.466092034228764</v>
      </c>
      <c r="Q102" s="38">
        <f t="shared" si="22"/>
        <v>26.14979900538353</v>
      </c>
      <c r="R102" s="35" t="str">
        <f t="shared" si="23"/>
        <v>0.3813397-0.3037456i</v>
      </c>
      <c r="S102" s="29" t="str">
        <f t="shared" si="24"/>
        <v>60.441570138925+127.795299012376i</v>
      </c>
      <c r="T102" s="39">
        <f t="shared" si="25"/>
        <v>60.441570138925</v>
      </c>
      <c r="U102" s="39">
        <f t="shared" si="26"/>
        <v>127.795299012376</v>
      </c>
      <c r="V102" s="39">
        <f t="shared" si="27"/>
        <v>141.36768319004588</v>
      </c>
      <c r="W102" s="40">
        <f t="shared" si="28"/>
        <v>2.114361005490731</v>
      </c>
      <c r="X102" s="40">
        <f t="shared" si="29"/>
        <v>0.3865093323713912</v>
      </c>
    </row>
    <row r="103" spans="1:24" ht="12.75">
      <c r="A103" s="5">
        <f>'raw CITIFILE'!A109*0.000001</f>
        <v>54.772259999999996</v>
      </c>
      <c r="B103" s="29">
        <f>'raw CITIFILE'!A312</f>
        <v>0.6298139</v>
      </c>
      <c r="C103" s="29">
        <f>'raw CITIFILE'!B312</f>
        <v>0.2968416</v>
      </c>
      <c r="D103" s="29">
        <f>'raw CITIFILE'!A515</f>
        <v>0.3701861</v>
      </c>
      <c r="E103" s="29">
        <f>'raw CITIFILE'!B515</f>
        <v>-0.2968416</v>
      </c>
      <c r="F103" s="29">
        <f>'raw CITIFILE'!A718</f>
        <v>0.3701861</v>
      </c>
      <c r="G103" s="29">
        <f>'raw CITIFILE'!B718</f>
        <v>-0.2968416</v>
      </c>
      <c r="H103" s="29">
        <f>'raw CITIFILE'!A921</f>
        <v>0.6298139</v>
      </c>
      <c r="I103" s="29">
        <f>'raw CITIFILE'!B921</f>
        <v>0.2968416</v>
      </c>
      <c r="J103" s="38">
        <f t="shared" si="15"/>
        <v>-6.289097438879808</v>
      </c>
      <c r="K103" s="38">
        <f t="shared" si="16"/>
        <v>25.235269231588532</v>
      </c>
      <c r="L103" s="38">
        <f t="shared" si="17"/>
        <v>-12.950457425880291</v>
      </c>
      <c r="M103" s="38">
        <f t="shared" si="18"/>
        <v>-38.725124311897375</v>
      </c>
      <c r="N103" s="38">
        <f t="shared" si="19"/>
        <v>-12.950457425880291</v>
      </c>
      <c r="O103" s="38">
        <f t="shared" si="20"/>
        <v>-38.725124311897375</v>
      </c>
      <c r="P103" s="38">
        <f t="shared" si="21"/>
        <v>-6.289097438879808</v>
      </c>
      <c r="Q103" s="38">
        <f t="shared" si="22"/>
        <v>25.235269231588532</v>
      </c>
      <c r="R103" s="35" t="str">
        <f t="shared" si="23"/>
        <v>0.3701861-0.2968416i</v>
      </c>
      <c r="S103" s="29" t="str">
        <f t="shared" si="24"/>
        <v>64.415583780695+131.840133798637i</v>
      </c>
      <c r="T103" s="39">
        <f t="shared" si="25"/>
        <v>64.415583780695</v>
      </c>
      <c r="U103" s="39">
        <f t="shared" si="26"/>
        <v>131.840133798637</v>
      </c>
      <c r="V103" s="39">
        <f t="shared" si="27"/>
        <v>146.73509571281932</v>
      </c>
      <c r="W103" s="40">
        <f t="shared" si="28"/>
        <v>2.0467117747079824</v>
      </c>
      <c r="X103" s="40">
        <f t="shared" si="29"/>
        <v>0.3830955485851769</v>
      </c>
    </row>
    <row r="104" spans="1:24" ht="12.75">
      <c r="A104" s="5">
        <f>'raw CITIFILE'!A110*0.000001</f>
        <v>57.00937</v>
      </c>
      <c r="B104" s="29">
        <f>'raw CITIFILE'!A313</f>
        <v>0.6408381</v>
      </c>
      <c r="C104" s="29">
        <f>'raw CITIFILE'!B313</f>
        <v>0.2896043</v>
      </c>
      <c r="D104" s="29">
        <f>'raw CITIFILE'!A516</f>
        <v>0.3591619</v>
      </c>
      <c r="E104" s="29">
        <f>'raw CITIFILE'!B516</f>
        <v>-0.2896043</v>
      </c>
      <c r="F104" s="29">
        <f>'raw CITIFILE'!A719</f>
        <v>0.3591619</v>
      </c>
      <c r="G104" s="29">
        <f>'raw CITIFILE'!B719</f>
        <v>-0.2896043</v>
      </c>
      <c r="H104" s="29">
        <f>'raw CITIFILE'!A922</f>
        <v>0.6408381</v>
      </c>
      <c r="I104" s="29">
        <f>'raw CITIFILE'!B922</f>
        <v>0.2896043</v>
      </c>
      <c r="J104" s="38">
        <f t="shared" si="15"/>
        <v>-6.115899130971636</v>
      </c>
      <c r="K104" s="38">
        <f t="shared" si="16"/>
        <v>24.318920612015994</v>
      </c>
      <c r="L104" s="38">
        <f t="shared" si="17"/>
        <v>-13.43779562860152</v>
      </c>
      <c r="M104" s="38">
        <f t="shared" si="18"/>
        <v>-38.880398382374985</v>
      </c>
      <c r="N104" s="38">
        <f t="shared" si="19"/>
        <v>-13.43779562860152</v>
      </c>
      <c r="O104" s="38">
        <f t="shared" si="20"/>
        <v>-38.880398382374985</v>
      </c>
      <c r="P104" s="38">
        <f t="shared" si="21"/>
        <v>-6.115899130971636</v>
      </c>
      <c r="Q104" s="38">
        <f t="shared" si="22"/>
        <v>24.318920612015994</v>
      </c>
      <c r="R104" s="35" t="str">
        <f t="shared" si="23"/>
        <v>0.3591619-0.2896043i</v>
      </c>
      <c r="S104" s="29" t="str">
        <f t="shared" si="24"/>
        <v>68.725235032809+136.048822505984i</v>
      </c>
      <c r="T104" s="39">
        <f t="shared" si="25"/>
        <v>68.725235032809</v>
      </c>
      <c r="U104" s="39">
        <f t="shared" si="26"/>
        <v>136.048822505984</v>
      </c>
      <c r="V104" s="39">
        <f t="shared" si="27"/>
        <v>152.42191455161418</v>
      </c>
      <c r="W104" s="40">
        <f t="shared" si="28"/>
        <v>1.9796050525114266</v>
      </c>
      <c r="X104" s="40">
        <f t="shared" si="29"/>
        <v>0.3798119958817165</v>
      </c>
    </row>
    <row r="105" spans="1:24" ht="12.75">
      <c r="A105" s="5">
        <f>'raw CITIFILE'!A111*0.000001</f>
        <v>59.337849999999996</v>
      </c>
      <c r="B105" s="29">
        <f>'raw CITIFILE'!A314</f>
        <v>0.6514165</v>
      </c>
      <c r="C105" s="29">
        <f>'raw CITIFILE'!B314</f>
        <v>0.2822941</v>
      </c>
      <c r="D105" s="29">
        <f>'raw CITIFILE'!A517</f>
        <v>0.3485835</v>
      </c>
      <c r="E105" s="29">
        <f>'raw CITIFILE'!B517</f>
        <v>-0.2822941</v>
      </c>
      <c r="F105" s="29">
        <f>'raw CITIFILE'!A720</f>
        <v>0.3485835</v>
      </c>
      <c r="G105" s="29">
        <f>'raw CITIFILE'!B720</f>
        <v>-0.2822941</v>
      </c>
      <c r="H105" s="29">
        <f>'raw CITIFILE'!A923</f>
        <v>0.6514165</v>
      </c>
      <c r="I105" s="29">
        <f>'raw CITIFILE'!B923</f>
        <v>0.2822941</v>
      </c>
      <c r="J105" s="38">
        <f t="shared" si="15"/>
        <v>-5.950813412816981</v>
      </c>
      <c r="K105" s="38">
        <f t="shared" si="16"/>
        <v>23.429701123624863</v>
      </c>
      <c r="L105" s="38">
        <f t="shared" si="17"/>
        <v>-13.927422540767937</v>
      </c>
      <c r="M105" s="38">
        <f t="shared" si="18"/>
        <v>-39.00166249314525</v>
      </c>
      <c r="N105" s="38">
        <f t="shared" si="19"/>
        <v>-13.927422540767937</v>
      </c>
      <c r="O105" s="38">
        <f t="shared" si="20"/>
        <v>-39.00166249314525</v>
      </c>
      <c r="P105" s="38">
        <f t="shared" si="21"/>
        <v>-5.950813412816981</v>
      </c>
      <c r="Q105" s="38">
        <f t="shared" si="22"/>
        <v>23.429701123624863</v>
      </c>
      <c r="R105" s="35" t="str">
        <f t="shared" si="23"/>
        <v>0.3485835-0.2822941i</v>
      </c>
      <c r="S105" s="29" t="str">
        <f t="shared" si="24"/>
        <v>73.251878910917+140.304929035557i</v>
      </c>
      <c r="T105" s="39">
        <f t="shared" si="25"/>
        <v>73.251878910917</v>
      </c>
      <c r="U105" s="39">
        <f t="shared" si="26"/>
        <v>140.304929035557</v>
      </c>
      <c r="V105" s="39">
        <f t="shared" si="27"/>
        <v>158.27605907291326</v>
      </c>
      <c r="W105" s="40">
        <f t="shared" si="28"/>
        <v>1.9153765216887404</v>
      </c>
      <c r="X105" s="40">
        <f t="shared" si="29"/>
        <v>0.3763234258768474</v>
      </c>
    </row>
    <row r="106" spans="1:24" ht="12.75">
      <c r="A106" s="5">
        <f>'raw CITIFILE'!A112*0.000001</f>
        <v>61.76144</v>
      </c>
      <c r="B106" s="29">
        <f>'raw CITIFILE'!A315</f>
        <v>0.6618242</v>
      </c>
      <c r="C106" s="29">
        <f>'raw CITIFILE'!B315</f>
        <v>0.2746862</v>
      </c>
      <c r="D106" s="29">
        <f>'raw CITIFILE'!A518</f>
        <v>0.3381758</v>
      </c>
      <c r="E106" s="29">
        <f>'raw CITIFILE'!B518</f>
        <v>-0.2746862</v>
      </c>
      <c r="F106" s="29">
        <f>'raw CITIFILE'!A721</f>
        <v>0.3381758</v>
      </c>
      <c r="G106" s="29">
        <f>'raw CITIFILE'!B721</f>
        <v>-0.2746862</v>
      </c>
      <c r="H106" s="29">
        <f>'raw CITIFILE'!A924</f>
        <v>0.6618242</v>
      </c>
      <c r="I106" s="29">
        <f>'raw CITIFILE'!B924</f>
        <v>0.2746862</v>
      </c>
      <c r="J106" s="38">
        <f t="shared" si="15"/>
        <v>-5.789803723883304</v>
      </c>
      <c r="K106" s="38">
        <f t="shared" si="16"/>
        <v>22.54060334346777</v>
      </c>
      <c r="L106" s="38">
        <f t="shared" si="17"/>
        <v>-14.433372017839023</v>
      </c>
      <c r="M106" s="38">
        <f t="shared" si="18"/>
        <v>-39.08552644711787</v>
      </c>
      <c r="N106" s="38">
        <f t="shared" si="19"/>
        <v>-14.433372017839023</v>
      </c>
      <c r="O106" s="38">
        <f t="shared" si="20"/>
        <v>-39.08552644711787</v>
      </c>
      <c r="P106" s="38">
        <f t="shared" si="21"/>
        <v>-5.789803723883304</v>
      </c>
      <c r="Q106" s="38">
        <f t="shared" si="22"/>
        <v>22.54060334346777</v>
      </c>
      <c r="R106" s="35" t="str">
        <f t="shared" si="23"/>
        <v>0.3381758-0.2746862i</v>
      </c>
      <c r="S106" s="29" t="str">
        <f t="shared" si="24"/>
        <v>78.160378619633+144.712298732163i</v>
      </c>
      <c r="T106" s="39">
        <f t="shared" si="25"/>
        <v>78.160378619633</v>
      </c>
      <c r="U106" s="39">
        <f t="shared" si="26"/>
        <v>144.712298732163</v>
      </c>
      <c r="V106" s="39">
        <f t="shared" si="27"/>
        <v>164.47095242112255</v>
      </c>
      <c r="W106" s="40">
        <f t="shared" si="28"/>
        <v>1.8514789883043494</v>
      </c>
      <c r="X106" s="40">
        <f t="shared" si="29"/>
        <v>0.37291354718113373</v>
      </c>
    </row>
    <row r="107" spans="1:24" ht="12.75">
      <c r="A107" s="5">
        <f>'raw CITIFILE'!A113*0.000001</f>
        <v>64.28402</v>
      </c>
      <c r="B107" s="29">
        <f>'raw CITIFILE'!A316</f>
        <v>0.6718421</v>
      </c>
      <c r="C107" s="29">
        <f>'raw CITIFILE'!B316</f>
        <v>0.2668026</v>
      </c>
      <c r="D107" s="29">
        <f>'raw CITIFILE'!A519</f>
        <v>0.3281579</v>
      </c>
      <c r="E107" s="29">
        <f>'raw CITIFILE'!B519</f>
        <v>-0.2668026</v>
      </c>
      <c r="F107" s="29">
        <f>'raw CITIFILE'!A722</f>
        <v>0.3281579</v>
      </c>
      <c r="G107" s="29">
        <f>'raw CITIFILE'!B722</f>
        <v>-0.2668026</v>
      </c>
      <c r="H107" s="29">
        <f>'raw CITIFILE'!A925</f>
        <v>0.6718421</v>
      </c>
      <c r="I107" s="29">
        <f>'raw CITIFILE'!B925</f>
        <v>0.2668026</v>
      </c>
      <c r="J107" s="38">
        <f t="shared" si="15"/>
        <v>-5.637352622733318</v>
      </c>
      <c r="K107" s="38">
        <f t="shared" si="16"/>
        <v>21.659065783102502</v>
      </c>
      <c r="L107" s="38">
        <f t="shared" si="17"/>
        <v>-14.949189903674437</v>
      </c>
      <c r="M107" s="38">
        <f t="shared" si="18"/>
        <v>-39.112185864489405</v>
      </c>
      <c r="N107" s="38">
        <f t="shared" si="19"/>
        <v>-14.949189903674437</v>
      </c>
      <c r="O107" s="38">
        <f t="shared" si="20"/>
        <v>-39.112185864489405</v>
      </c>
      <c r="P107" s="38">
        <f t="shared" si="21"/>
        <v>-5.637352622733318</v>
      </c>
      <c r="Q107" s="38">
        <f t="shared" si="22"/>
        <v>21.659065783102502</v>
      </c>
      <c r="R107" s="35" t="str">
        <f t="shared" si="23"/>
        <v>0.3281579-0.2668026i</v>
      </c>
      <c r="S107" s="29" t="str">
        <f t="shared" si="24"/>
        <v>83.460409691868+149.15903076798i</v>
      </c>
      <c r="T107" s="39">
        <f t="shared" si="25"/>
        <v>83.460409691868</v>
      </c>
      <c r="U107" s="39">
        <f t="shared" si="26"/>
        <v>149.15903076798</v>
      </c>
      <c r="V107" s="39">
        <f t="shared" si="27"/>
        <v>170.92119952064945</v>
      </c>
      <c r="W107" s="40">
        <f t="shared" si="28"/>
        <v>1.7871830646251115</v>
      </c>
      <c r="X107" s="40">
        <f t="shared" si="29"/>
        <v>0.36928924254457207</v>
      </c>
    </row>
    <row r="108" spans="1:24" ht="12.75">
      <c r="A108" s="5">
        <f>'raw CITIFILE'!A114*0.000001</f>
        <v>66.90962999999999</v>
      </c>
      <c r="B108" s="29">
        <f>'raw CITIFILE'!A317</f>
        <v>0.6817938</v>
      </c>
      <c r="C108" s="29">
        <f>'raw CITIFILE'!B317</f>
        <v>0.2586572</v>
      </c>
      <c r="D108" s="29">
        <f>'raw CITIFILE'!A520</f>
        <v>0.3182062</v>
      </c>
      <c r="E108" s="29">
        <f>'raw CITIFILE'!B520</f>
        <v>-0.2586572</v>
      </c>
      <c r="F108" s="29">
        <f>'raw CITIFILE'!A723</f>
        <v>0.3182062</v>
      </c>
      <c r="G108" s="29">
        <f>'raw CITIFILE'!B723</f>
        <v>-0.2586572</v>
      </c>
      <c r="H108" s="29">
        <f>'raw CITIFILE'!A926</f>
        <v>0.6817938</v>
      </c>
      <c r="I108" s="29">
        <f>'raw CITIFILE'!B926</f>
        <v>0.2586572</v>
      </c>
      <c r="J108" s="38">
        <f t="shared" si="15"/>
        <v>-5.485909930227859</v>
      </c>
      <c r="K108" s="38">
        <f t="shared" si="16"/>
        <v>20.775616341900307</v>
      </c>
      <c r="L108" s="38">
        <f t="shared" si="17"/>
        <v>-15.485611479086705</v>
      </c>
      <c r="M108" s="38">
        <f t="shared" si="18"/>
        <v>-39.10629285713851</v>
      </c>
      <c r="N108" s="38">
        <f t="shared" si="19"/>
        <v>-15.485611479086705</v>
      </c>
      <c r="O108" s="38">
        <f t="shared" si="20"/>
        <v>-39.10629285713851</v>
      </c>
      <c r="P108" s="38">
        <f t="shared" si="21"/>
        <v>-5.485909930227859</v>
      </c>
      <c r="Q108" s="38">
        <f t="shared" si="22"/>
        <v>20.775616341900307</v>
      </c>
      <c r="R108" s="35" t="str">
        <f t="shared" si="23"/>
        <v>0.3182062-0.2586572i</v>
      </c>
      <c r="S108" s="29" t="str">
        <f t="shared" si="24"/>
        <v>89.229660954427+153.817286587821i</v>
      </c>
      <c r="T108" s="39">
        <f t="shared" si="25"/>
        <v>89.229660954427</v>
      </c>
      <c r="U108" s="39">
        <f t="shared" si="26"/>
        <v>153.817286587821</v>
      </c>
      <c r="V108" s="39">
        <f t="shared" si="27"/>
        <v>177.8248859054375</v>
      </c>
      <c r="W108" s="40">
        <f t="shared" si="28"/>
        <v>1.7238358292808191</v>
      </c>
      <c r="X108" s="40">
        <f t="shared" si="29"/>
        <v>0.36587829724113574</v>
      </c>
    </row>
    <row r="109" spans="1:24" ht="12.75">
      <c r="A109" s="5">
        <f>'raw CITIFILE'!A115*0.000001</f>
        <v>69.64249</v>
      </c>
      <c r="B109" s="29">
        <f>'raw CITIFILE'!A318</f>
        <v>0.6913319</v>
      </c>
      <c r="C109" s="29">
        <f>'raw CITIFILE'!B318</f>
        <v>0.2503487</v>
      </c>
      <c r="D109" s="29">
        <f>'raw CITIFILE'!A521</f>
        <v>0.3086681</v>
      </c>
      <c r="E109" s="29">
        <f>'raw CITIFILE'!B521</f>
        <v>-0.2503487</v>
      </c>
      <c r="F109" s="29">
        <f>'raw CITIFILE'!A724</f>
        <v>0.3086681</v>
      </c>
      <c r="G109" s="29">
        <f>'raw CITIFILE'!B724</f>
        <v>-0.2503487</v>
      </c>
      <c r="H109" s="29">
        <f>'raw CITIFILE'!A927</f>
        <v>0.6913319</v>
      </c>
      <c r="I109" s="29">
        <f>'raw CITIFILE'!B927</f>
        <v>0.2503487</v>
      </c>
      <c r="J109" s="38">
        <f t="shared" si="15"/>
        <v>-5.342249937223638</v>
      </c>
      <c r="K109" s="38">
        <f t="shared" si="16"/>
        <v>19.906597867381333</v>
      </c>
      <c r="L109" s="38">
        <f t="shared" si="17"/>
        <v>-16.02958168403002</v>
      </c>
      <c r="M109" s="38">
        <f t="shared" si="18"/>
        <v>-39.04416544426955</v>
      </c>
      <c r="N109" s="38">
        <f t="shared" si="19"/>
        <v>-16.02958168403002</v>
      </c>
      <c r="O109" s="38">
        <f t="shared" si="20"/>
        <v>-39.04416544426955</v>
      </c>
      <c r="P109" s="38">
        <f t="shared" si="21"/>
        <v>-5.342249937223638</v>
      </c>
      <c r="Q109" s="38">
        <f t="shared" si="22"/>
        <v>19.906597867381333</v>
      </c>
      <c r="R109" s="35" t="str">
        <f t="shared" si="23"/>
        <v>0.3086681-0.2503487i</v>
      </c>
      <c r="S109" s="29" t="str">
        <f t="shared" si="24"/>
        <v>95.420820709921+158.498232948795i</v>
      </c>
      <c r="T109" s="39">
        <f t="shared" si="25"/>
        <v>95.420820709921</v>
      </c>
      <c r="U109" s="39">
        <f t="shared" si="26"/>
        <v>158.498232948795</v>
      </c>
      <c r="V109" s="39">
        <f t="shared" si="27"/>
        <v>185.00492661776704</v>
      </c>
      <c r="W109" s="40">
        <f t="shared" si="28"/>
        <v>1.6610445369216549</v>
      </c>
      <c r="X109" s="40">
        <f t="shared" si="29"/>
        <v>0.3622181981880809</v>
      </c>
    </row>
    <row r="110" spans="1:24" ht="12.75">
      <c r="A110" s="5">
        <f>'raw CITIFILE'!A116*0.000001</f>
        <v>72.48696</v>
      </c>
      <c r="B110" s="29">
        <f>'raw CITIFILE'!A319</f>
        <v>0.7006126</v>
      </c>
      <c r="C110" s="29">
        <f>'raw CITIFILE'!B319</f>
        <v>0.2417807</v>
      </c>
      <c r="D110" s="29">
        <f>'raw CITIFILE'!A522</f>
        <v>0.2993874</v>
      </c>
      <c r="E110" s="29">
        <f>'raw CITIFILE'!B522</f>
        <v>-0.2417807</v>
      </c>
      <c r="F110" s="29">
        <f>'raw CITIFILE'!A725</f>
        <v>0.2993874</v>
      </c>
      <c r="G110" s="29">
        <f>'raw CITIFILE'!B725</f>
        <v>-0.2417807</v>
      </c>
      <c r="H110" s="29">
        <f>'raw CITIFILE'!A928</f>
        <v>0.7006126</v>
      </c>
      <c r="I110" s="29">
        <f>'raw CITIFILE'!B928</f>
        <v>0.2417807</v>
      </c>
      <c r="J110" s="38">
        <f t="shared" si="15"/>
        <v>-5.2035562514717135</v>
      </c>
      <c r="K110" s="38">
        <f t="shared" si="16"/>
        <v>19.039502591621297</v>
      </c>
      <c r="L110" s="38">
        <f t="shared" si="17"/>
        <v>-16.589442980290876</v>
      </c>
      <c r="M110" s="38">
        <f t="shared" si="18"/>
        <v>-38.92381400065731</v>
      </c>
      <c r="N110" s="38">
        <f t="shared" si="19"/>
        <v>-16.589442980290876</v>
      </c>
      <c r="O110" s="38">
        <f t="shared" si="20"/>
        <v>-38.92381400065731</v>
      </c>
      <c r="P110" s="38">
        <f t="shared" si="21"/>
        <v>-5.2035562514717135</v>
      </c>
      <c r="Q110" s="38">
        <f t="shared" si="22"/>
        <v>19.039502591621297</v>
      </c>
      <c r="R110" s="35" t="str">
        <f t="shared" si="23"/>
        <v>0.2993874-0.2417807i</v>
      </c>
      <c r="S110" s="29" t="str">
        <f t="shared" si="24"/>
        <v>102.164859223114+163.265258251903i</v>
      </c>
      <c r="T110" s="39">
        <f t="shared" si="25"/>
        <v>102.164859223114</v>
      </c>
      <c r="U110" s="39">
        <f t="shared" si="26"/>
        <v>163.265258251903</v>
      </c>
      <c r="V110" s="39">
        <f t="shared" si="27"/>
        <v>192.59595793302435</v>
      </c>
      <c r="W110" s="40">
        <f t="shared" si="28"/>
        <v>1.5980569003218037</v>
      </c>
      <c r="X110" s="40">
        <f t="shared" si="29"/>
        <v>0.358470997900384</v>
      </c>
    </row>
    <row r="111" spans="1:24" ht="12.75">
      <c r="A111" s="5">
        <f>'raw CITIFILE'!A117*0.000001</f>
        <v>75.44761</v>
      </c>
      <c r="B111" s="29">
        <f>'raw CITIFILE'!A320</f>
        <v>0.7096529</v>
      </c>
      <c r="C111" s="29">
        <f>'raw CITIFILE'!B320</f>
        <v>0.2331237</v>
      </c>
      <c r="D111" s="29">
        <f>'raw CITIFILE'!A523</f>
        <v>0.2903471</v>
      </c>
      <c r="E111" s="29">
        <f>'raw CITIFILE'!B523</f>
        <v>-0.2331237</v>
      </c>
      <c r="F111" s="29">
        <f>'raw CITIFILE'!A726</f>
        <v>0.2903471</v>
      </c>
      <c r="G111" s="29">
        <f>'raw CITIFILE'!B726</f>
        <v>-0.2331237</v>
      </c>
      <c r="H111" s="29">
        <f>'raw CITIFILE'!A929</f>
        <v>0.7096529</v>
      </c>
      <c r="I111" s="29">
        <f>'raw CITIFILE'!B929</f>
        <v>0.2331237</v>
      </c>
      <c r="J111" s="38">
        <f t="shared" si="15"/>
        <v>-5.068033680029663</v>
      </c>
      <c r="K111" s="38">
        <f t="shared" si="16"/>
        <v>18.185550230734655</v>
      </c>
      <c r="L111" s="38">
        <f t="shared" si="17"/>
        <v>-17.161721676776548</v>
      </c>
      <c r="M111" s="38">
        <f t="shared" si="18"/>
        <v>-38.761462285838874</v>
      </c>
      <c r="N111" s="38">
        <f t="shared" si="19"/>
        <v>-17.161721676776548</v>
      </c>
      <c r="O111" s="38">
        <f t="shared" si="20"/>
        <v>-38.761462285838874</v>
      </c>
      <c r="P111" s="38">
        <f t="shared" si="21"/>
        <v>-5.068033680029663</v>
      </c>
      <c r="Q111" s="38">
        <f t="shared" si="22"/>
        <v>18.185550230734655</v>
      </c>
      <c r="R111" s="35" t="str">
        <f t="shared" si="23"/>
        <v>0.2903471-0.2331237i</v>
      </c>
      <c r="S111" s="29" t="str">
        <f t="shared" si="24"/>
        <v>109.412970123595+168.140568385915i</v>
      </c>
      <c r="T111" s="39">
        <f t="shared" si="25"/>
        <v>109.412970123595</v>
      </c>
      <c r="U111" s="39">
        <f t="shared" si="26"/>
        <v>168.140568385915</v>
      </c>
      <c r="V111" s="39">
        <f t="shared" si="27"/>
        <v>200.6052062345473</v>
      </c>
      <c r="W111" s="40">
        <f t="shared" si="28"/>
        <v>1.5367517049942083</v>
      </c>
      <c r="X111" s="40">
        <f t="shared" si="29"/>
        <v>0.35468853941031714</v>
      </c>
    </row>
    <row r="112" spans="1:24" ht="12.75">
      <c r="A112" s="5">
        <f>'raw CITIFILE'!A118*0.000001</f>
        <v>78.52918</v>
      </c>
      <c r="B112" s="29">
        <f>'raw CITIFILE'!A321</f>
        <v>0.718214</v>
      </c>
      <c r="C112" s="29">
        <f>'raw CITIFILE'!B321</f>
        <v>0.2240581</v>
      </c>
      <c r="D112" s="29">
        <f>'raw CITIFILE'!A524</f>
        <v>0.281786</v>
      </c>
      <c r="E112" s="29">
        <f>'raw CITIFILE'!B524</f>
        <v>-0.2240581</v>
      </c>
      <c r="F112" s="29">
        <f>'raw CITIFILE'!A727</f>
        <v>0.281786</v>
      </c>
      <c r="G112" s="29">
        <f>'raw CITIFILE'!B727</f>
        <v>-0.2240581</v>
      </c>
      <c r="H112" s="29">
        <f>'raw CITIFILE'!A930</f>
        <v>0.718214</v>
      </c>
      <c r="I112" s="29">
        <f>'raw CITIFILE'!B930</f>
        <v>0.2240581</v>
      </c>
      <c r="J112" s="38">
        <f t="shared" si="15"/>
        <v>-4.943159108441046</v>
      </c>
      <c r="K112" s="38">
        <f t="shared" si="16"/>
        <v>17.326128430973593</v>
      </c>
      <c r="L112" s="38">
        <f t="shared" si="17"/>
        <v>-17.747539273005906</v>
      </c>
      <c r="M112" s="38">
        <f t="shared" si="18"/>
        <v>-38.4894621353554</v>
      </c>
      <c r="N112" s="38">
        <f t="shared" si="19"/>
        <v>-17.747539273005906</v>
      </c>
      <c r="O112" s="38">
        <f t="shared" si="20"/>
        <v>-38.4894621353554</v>
      </c>
      <c r="P112" s="38">
        <f t="shared" si="21"/>
        <v>-4.943159108441046</v>
      </c>
      <c r="Q112" s="38">
        <f t="shared" si="22"/>
        <v>17.326128430973593</v>
      </c>
      <c r="R112" s="35" t="str">
        <f t="shared" si="23"/>
        <v>0.281786-0.2240581i</v>
      </c>
      <c r="S112" s="29" t="str">
        <f t="shared" si="24"/>
        <v>117.418440278757+172.877157253454i</v>
      </c>
      <c r="T112" s="39">
        <f t="shared" si="25"/>
        <v>117.418440278757</v>
      </c>
      <c r="U112" s="39">
        <f t="shared" si="26"/>
        <v>172.877157253454</v>
      </c>
      <c r="V112" s="39">
        <f t="shared" si="27"/>
        <v>208.98229977089326</v>
      </c>
      <c r="W112" s="40">
        <f t="shared" si="28"/>
        <v>1.472316927758837</v>
      </c>
      <c r="X112" s="40">
        <f t="shared" si="29"/>
        <v>0.3503698131645092</v>
      </c>
    </row>
    <row r="113" spans="1:24" ht="12.75">
      <c r="A113" s="5">
        <f>'raw CITIFILE'!A119*0.000001</f>
        <v>81.73662</v>
      </c>
      <c r="B113" s="29">
        <f>'raw CITIFILE'!A322</f>
        <v>0.7267566</v>
      </c>
      <c r="C113" s="29">
        <f>'raw CITIFILE'!B322</f>
        <v>0.2148681</v>
      </c>
      <c r="D113" s="29">
        <f>'raw CITIFILE'!A525</f>
        <v>0.2732434</v>
      </c>
      <c r="E113" s="29">
        <f>'raw CITIFILE'!B525</f>
        <v>-0.2148681</v>
      </c>
      <c r="F113" s="29">
        <f>'raw CITIFILE'!A728</f>
        <v>0.2732434</v>
      </c>
      <c r="G113" s="29">
        <f>'raw CITIFILE'!B728</f>
        <v>-0.2148681</v>
      </c>
      <c r="H113" s="29">
        <f>'raw CITIFILE'!A931</f>
        <v>0.7267566</v>
      </c>
      <c r="I113" s="29">
        <f>'raw CITIFILE'!B931</f>
        <v>0.2148681</v>
      </c>
      <c r="J113" s="38">
        <f t="shared" si="15"/>
        <v>-4.816566456724135</v>
      </c>
      <c r="K113" s="38">
        <f t="shared" si="16"/>
        <v>16.47049595949788</v>
      </c>
      <c r="L113" s="38">
        <f t="shared" si="17"/>
        <v>-18.356486084753506</v>
      </c>
      <c r="M113" s="38">
        <f t="shared" si="18"/>
        <v>-38.180148761393276</v>
      </c>
      <c r="N113" s="38">
        <f t="shared" si="19"/>
        <v>-18.356486084753506</v>
      </c>
      <c r="O113" s="38">
        <f t="shared" si="20"/>
        <v>-38.180148761393276</v>
      </c>
      <c r="P113" s="38">
        <f t="shared" si="21"/>
        <v>-4.816566456724135</v>
      </c>
      <c r="Q113" s="38">
        <f t="shared" si="22"/>
        <v>16.47049595949788</v>
      </c>
      <c r="R113" s="35" t="str">
        <f t="shared" si="23"/>
        <v>0.2732434-0.2148681i</v>
      </c>
      <c r="S113" s="29" t="str">
        <f t="shared" si="24"/>
        <v>126.138228083286+177.82640461077i</v>
      </c>
      <c r="T113" s="39">
        <f t="shared" si="25"/>
        <v>126.138228083286</v>
      </c>
      <c r="U113" s="39">
        <f t="shared" si="26"/>
        <v>177.82640461077</v>
      </c>
      <c r="V113" s="39">
        <f t="shared" si="27"/>
        <v>218.02083102489166</v>
      </c>
      <c r="W113" s="40">
        <f t="shared" si="28"/>
        <v>1.4097740812829205</v>
      </c>
      <c r="X113" s="40">
        <f t="shared" si="29"/>
        <v>0.34625791115492</v>
      </c>
    </row>
    <row r="114" spans="1:24" ht="12.75">
      <c r="A114" s="5">
        <f>'raw CITIFILE'!A120*0.000001</f>
        <v>85.07507</v>
      </c>
      <c r="B114" s="29">
        <f>'raw CITIFILE'!A323</f>
        <v>0.7349037</v>
      </c>
      <c r="C114" s="29">
        <f>'raw CITIFILE'!B323</f>
        <v>0.2054142</v>
      </c>
      <c r="D114" s="29">
        <f>'raw CITIFILE'!A526</f>
        <v>0.2650963</v>
      </c>
      <c r="E114" s="29">
        <f>'raw CITIFILE'!B526</f>
        <v>-0.2054142</v>
      </c>
      <c r="F114" s="29">
        <f>'raw CITIFILE'!A729</f>
        <v>0.2650963</v>
      </c>
      <c r="G114" s="29">
        <f>'raw CITIFILE'!B729</f>
        <v>-0.2054142</v>
      </c>
      <c r="H114" s="29">
        <f>'raw CITIFILE'!A932</f>
        <v>0.7349037</v>
      </c>
      <c r="I114" s="29">
        <f>'raw CITIFILE'!B932</f>
        <v>0.2054142</v>
      </c>
      <c r="J114" s="38">
        <f t="shared" si="15"/>
        <v>-4.697385776588366</v>
      </c>
      <c r="K114" s="38">
        <f t="shared" si="16"/>
        <v>15.616300878679171</v>
      </c>
      <c r="L114" s="38">
        <f t="shared" si="17"/>
        <v>-18.979185638166356</v>
      </c>
      <c r="M114" s="38">
        <f t="shared" si="18"/>
        <v>-37.770899555727155</v>
      </c>
      <c r="N114" s="38">
        <f t="shared" si="19"/>
        <v>-18.979185638166356</v>
      </c>
      <c r="O114" s="38">
        <f t="shared" si="20"/>
        <v>-37.770899555727155</v>
      </c>
      <c r="P114" s="38">
        <f t="shared" si="21"/>
        <v>-4.697385776588366</v>
      </c>
      <c r="Q114" s="38">
        <f t="shared" si="22"/>
        <v>15.616300878679171</v>
      </c>
      <c r="R114" s="35" t="str">
        <f t="shared" si="23"/>
        <v>0.2650963-0.2054142i</v>
      </c>
      <c r="S114" s="29" t="str">
        <f t="shared" si="24"/>
        <v>135.70182659829+182.63741194889i</v>
      </c>
      <c r="T114" s="39">
        <f t="shared" si="25"/>
        <v>135.70182659829</v>
      </c>
      <c r="U114" s="39">
        <f t="shared" si="26"/>
        <v>182.63741194889</v>
      </c>
      <c r="V114" s="39">
        <f t="shared" si="27"/>
        <v>227.5333162099584</v>
      </c>
      <c r="W114" s="40">
        <f t="shared" si="28"/>
        <v>1.345872907735727</v>
      </c>
      <c r="X114" s="40">
        <f t="shared" si="29"/>
        <v>0.34167056113120603</v>
      </c>
    </row>
    <row r="115" spans="1:24" ht="12.75">
      <c r="A115" s="5">
        <f>'raw CITIFILE'!A121*0.000001</f>
        <v>88.54986</v>
      </c>
      <c r="B115" s="29">
        <f>'raw CITIFILE'!A324</f>
        <v>0.7427746</v>
      </c>
      <c r="C115" s="29">
        <f>'raw CITIFILE'!B324</f>
        <v>0.1958403</v>
      </c>
      <c r="D115" s="29">
        <f>'raw CITIFILE'!A527</f>
        <v>0.2572254</v>
      </c>
      <c r="E115" s="29">
        <f>'raw CITIFILE'!B527</f>
        <v>-0.1958403</v>
      </c>
      <c r="F115" s="29">
        <f>'raw CITIFILE'!A730</f>
        <v>0.2572254</v>
      </c>
      <c r="G115" s="29">
        <f>'raw CITIFILE'!B730</f>
        <v>-0.1958403</v>
      </c>
      <c r="H115" s="29">
        <f>'raw CITIFILE'!A933</f>
        <v>0.7427746</v>
      </c>
      <c r="I115" s="29">
        <f>'raw CITIFILE'!B933</f>
        <v>0.1958403</v>
      </c>
      <c r="J115" s="38">
        <f t="shared" si="15"/>
        <v>-4.581965664954268</v>
      </c>
      <c r="K115" s="38">
        <f t="shared" si="16"/>
        <v>14.770489945483588</v>
      </c>
      <c r="L115" s="38">
        <f t="shared" si="17"/>
        <v>-19.61615080222229</v>
      </c>
      <c r="M115" s="38">
        <f t="shared" si="18"/>
        <v>-37.284077429811</v>
      </c>
      <c r="N115" s="38">
        <f t="shared" si="19"/>
        <v>-19.61615080222229</v>
      </c>
      <c r="O115" s="38">
        <f t="shared" si="20"/>
        <v>-37.284077429811</v>
      </c>
      <c r="P115" s="38">
        <f t="shared" si="21"/>
        <v>-4.581965664954268</v>
      </c>
      <c r="Q115" s="38">
        <f t="shared" si="22"/>
        <v>14.770489945483588</v>
      </c>
      <c r="R115" s="35" t="str">
        <f t="shared" si="23"/>
        <v>0.2572254-0.1958403i</v>
      </c>
      <c r="S115" s="29" t="str">
        <f t="shared" si="24"/>
        <v>146.105540729328+187.374119850115i</v>
      </c>
      <c r="T115" s="39">
        <f t="shared" si="25"/>
        <v>146.105540729328</v>
      </c>
      <c r="U115" s="39">
        <f t="shared" si="26"/>
        <v>187.374119850115</v>
      </c>
      <c r="V115" s="39">
        <f t="shared" si="27"/>
        <v>237.60448190514964</v>
      </c>
      <c r="W115" s="40">
        <f t="shared" si="28"/>
        <v>1.2824573175992025</v>
      </c>
      <c r="X115" s="40">
        <f t="shared" si="29"/>
        <v>0.3367765616076528</v>
      </c>
    </row>
    <row r="116" spans="1:24" ht="12.75">
      <c r="A116" s="5">
        <f>'raw CITIFILE'!A122*0.000001</f>
        <v>92.16659</v>
      </c>
      <c r="B116" s="29">
        <f>'raw CITIFILE'!A325</f>
        <v>0.7503403</v>
      </c>
      <c r="C116" s="29">
        <f>'raw CITIFILE'!B325</f>
        <v>0.185965</v>
      </c>
      <c r="D116" s="29">
        <f>'raw CITIFILE'!A528</f>
        <v>0.2496597</v>
      </c>
      <c r="E116" s="29">
        <f>'raw CITIFILE'!B528</f>
        <v>-0.185965</v>
      </c>
      <c r="F116" s="29">
        <f>'raw CITIFILE'!A731</f>
        <v>0.2496597</v>
      </c>
      <c r="G116" s="29">
        <f>'raw CITIFILE'!B731</f>
        <v>-0.185965</v>
      </c>
      <c r="H116" s="29">
        <f>'raw CITIFILE'!A934</f>
        <v>0.7503403</v>
      </c>
      <c r="I116" s="29">
        <f>'raw CITIFILE'!B934</f>
        <v>0.185965</v>
      </c>
      <c r="J116" s="38">
        <f t="shared" si="15"/>
        <v>-4.471882015847432</v>
      </c>
      <c r="K116" s="38">
        <f t="shared" si="16"/>
        <v>13.919752934771706</v>
      </c>
      <c r="L116" s="38">
        <f t="shared" si="17"/>
        <v>-20.272363995066183</v>
      </c>
      <c r="M116" s="38">
        <f t="shared" si="18"/>
        <v>-36.68146500952769</v>
      </c>
      <c r="N116" s="38">
        <f t="shared" si="19"/>
        <v>-20.272363995066183</v>
      </c>
      <c r="O116" s="38">
        <f t="shared" si="20"/>
        <v>-36.68146500952769</v>
      </c>
      <c r="P116" s="38">
        <f t="shared" si="21"/>
        <v>-4.471882015847432</v>
      </c>
      <c r="Q116" s="38">
        <f t="shared" si="22"/>
        <v>13.919752934771706</v>
      </c>
      <c r="R116" s="35" t="str">
        <f t="shared" si="23"/>
        <v>0.2496597-0.185965i</v>
      </c>
      <c r="S116" s="29" t="str">
        <f t="shared" si="24"/>
        <v>157.612329057603+191.888705999395i</v>
      </c>
      <c r="T116" s="39">
        <f t="shared" si="25"/>
        <v>157.612329057603</v>
      </c>
      <c r="U116" s="39">
        <f t="shared" si="26"/>
        <v>191.888705999395</v>
      </c>
      <c r="V116" s="39">
        <f t="shared" si="27"/>
        <v>248.32020006653582</v>
      </c>
      <c r="W116" s="40">
        <f t="shared" si="28"/>
        <v>1.2174726885056366</v>
      </c>
      <c r="X116" s="40">
        <f t="shared" si="29"/>
        <v>0.33135690583009686</v>
      </c>
    </row>
    <row r="117" spans="1:24" ht="12.75">
      <c r="A117" s="5">
        <f>'raw CITIFILE'!A123*0.000001</f>
        <v>95.93102999999999</v>
      </c>
      <c r="B117" s="29">
        <f>'raw CITIFILE'!A326</f>
        <v>0.757753</v>
      </c>
      <c r="C117" s="29">
        <f>'raw CITIFILE'!B326</f>
        <v>0.1760231</v>
      </c>
      <c r="D117" s="29">
        <f>'raw CITIFILE'!A529</f>
        <v>0.242247</v>
      </c>
      <c r="E117" s="29">
        <f>'raw CITIFILE'!B529</f>
        <v>-0.1760231</v>
      </c>
      <c r="F117" s="29">
        <f>'raw CITIFILE'!A732</f>
        <v>0.242247</v>
      </c>
      <c r="G117" s="29">
        <f>'raw CITIFILE'!B732</f>
        <v>-0.1760231</v>
      </c>
      <c r="H117" s="29">
        <f>'raw CITIFILE'!A935</f>
        <v>0.757753</v>
      </c>
      <c r="I117" s="29">
        <f>'raw CITIFILE'!B935</f>
        <v>0.1760231</v>
      </c>
      <c r="J117" s="38">
        <f t="shared" si="15"/>
        <v>-4.362398496585815</v>
      </c>
      <c r="K117" s="38">
        <f t="shared" si="16"/>
        <v>13.077651204772506</v>
      </c>
      <c r="L117" s="38">
        <f t="shared" si="17"/>
        <v>-20.947275450673363</v>
      </c>
      <c r="M117" s="38">
        <f t="shared" si="18"/>
        <v>-36.003150459604704</v>
      </c>
      <c r="N117" s="38">
        <f t="shared" si="19"/>
        <v>-20.947275450673363</v>
      </c>
      <c r="O117" s="38">
        <f t="shared" si="20"/>
        <v>-36.003150459604704</v>
      </c>
      <c r="P117" s="38">
        <f t="shared" si="21"/>
        <v>-4.362398496585815</v>
      </c>
      <c r="Q117" s="38">
        <f t="shared" si="22"/>
        <v>13.077651204772506</v>
      </c>
      <c r="R117" s="35" t="str">
        <f t="shared" si="23"/>
        <v>0.242247-0.1760231i</v>
      </c>
      <c r="S117" s="29" t="str">
        <f t="shared" si="24"/>
        <v>170.16070438907+196.305938503873i</v>
      </c>
      <c r="T117" s="39">
        <f t="shared" si="25"/>
        <v>170.16070438907</v>
      </c>
      <c r="U117" s="39">
        <f t="shared" si="26"/>
        <v>196.305938503873</v>
      </c>
      <c r="V117" s="39">
        <f t="shared" si="27"/>
        <v>259.7896972746818</v>
      </c>
      <c r="W117" s="40">
        <f t="shared" si="28"/>
        <v>1.1536502461521452</v>
      </c>
      <c r="X117" s="40">
        <f t="shared" si="29"/>
        <v>0.3256825291168563</v>
      </c>
    </row>
    <row r="118" spans="1:24" ht="12.75">
      <c r="A118" s="5">
        <f>'raw CITIFILE'!A124*0.000001</f>
        <v>99.84922999999999</v>
      </c>
      <c r="B118" s="29">
        <f>'raw CITIFILE'!A327</f>
        <v>0.7646817</v>
      </c>
      <c r="C118" s="29">
        <f>'raw CITIFILE'!B327</f>
        <v>0.1657446</v>
      </c>
      <c r="D118" s="29">
        <f>'raw CITIFILE'!A530</f>
        <v>0.2353183</v>
      </c>
      <c r="E118" s="29">
        <f>'raw CITIFILE'!B530</f>
        <v>-0.1657446</v>
      </c>
      <c r="F118" s="29">
        <f>'raw CITIFILE'!A733</f>
        <v>0.2353183</v>
      </c>
      <c r="G118" s="29">
        <f>'raw CITIFILE'!B733</f>
        <v>-0.1657446</v>
      </c>
      <c r="H118" s="29">
        <f>'raw CITIFILE'!A936</f>
        <v>0.7646817</v>
      </c>
      <c r="I118" s="29">
        <f>'raw CITIFILE'!B936</f>
        <v>0.1657446</v>
      </c>
      <c r="J118" s="38">
        <f t="shared" si="15"/>
        <v>-4.262000486984157</v>
      </c>
      <c r="K118" s="38">
        <f t="shared" si="16"/>
        <v>12.2296718112898</v>
      </c>
      <c r="L118" s="38">
        <f t="shared" si="17"/>
        <v>-21.634571757908084</v>
      </c>
      <c r="M118" s="38">
        <f t="shared" si="18"/>
        <v>-35.15865129514902</v>
      </c>
      <c r="N118" s="38">
        <f t="shared" si="19"/>
        <v>-21.634571757908084</v>
      </c>
      <c r="O118" s="38">
        <f t="shared" si="20"/>
        <v>-35.15865129514902</v>
      </c>
      <c r="P118" s="38">
        <f t="shared" si="21"/>
        <v>-4.262000486984157</v>
      </c>
      <c r="Q118" s="38">
        <f t="shared" si="22"/>
        <v>12.2296718112898</v>
      </c>
      <c r="R118" s="35" t="str">
        <f t="shared" si="23"/>
        <v>0.2353183-0.1657446i</v>
      </c>
      <c r="S118" s="29" t="str">
        <f t="shared" si="24"/>
        <v>184.04313031141+200.063552287317i</v>
      </c>
      <c r="T118" s="39">
        <f t="shared" si="25"/>
        <v>184.04313031141</v>
      </c>
      <c r="U118" s="39">
        <f t="shared" si="26"/>
        <v>200.063552287317</v>
      </c>
      <c r="V118" s="39">
        <f t="shared" si="27"/>
        <v>271.84057601587494</v>
      </c>
      <c r="W118" s="40">
        <f t="shared" si="28"/>
        <v>1.087047106560292</v>
      </c>
      <c r="X118" s="40">
        <f t="shared" si="29"/>
        <v>0.3188918259965587</v>
      </c>
    </row>
    <row r="119" spans="1:24" ht="12.75">
      <c r="A119" s="5">
        <f>'raw CITIFILE'!A125*0.000001</f>
        <v>103.9275</v>
      </c>
      <c r="B119" s="29">
        <f>'raw CITIFILE'!A328</f>
        <v>0.7714158</v>
      </c>
      <c r="C119" s="29">
        <f>'raw CITIFILE'!B328</f>
        <v>0.1552913</v>
      </c>
      <c r="D119" s="29">
        <f>'raw CITIFILE'!A531</f>
        <v>0.2285842</v>
      </c>
      <c r="E119" s="29">
        <f>'raw CITIFILE'!B531</f>
        <v>-0.1552913</v>
      </c>
      <c r="F119" s="29">
        <f>'raw CITIFILE'!A734</f>
        <v>0.2285842</v>
      </c>
      <c r="G119" s="29">
        <f>'raw CITIFILE'!B734</f>
        <v>-0.1552913</v>
      </c>
      <c r="H119" s="29">
        <f>'raw CITIFILE'!A937</f>
        <v>0.7714158</v>
      </c>
      <c r="I119" s="29">
        <f>'raw CITIFILE'!B937</f>
        <v>0.1552913</v>
      </c>
      <c r="J119" s="38">
        <f t="shared" si="15"/>
        <v>-4.163412968534349</v>
      </c>
      <c r="K119" s="38">
        <f t="shared" si="16"/>
        <v>11.381912541226823</v>
      </c>
      <c r="L119" s="38">
        <f t="shared" si="17"/>
        <v>-22.34198499406237</v>
      </c>
      <c r="M119" s="38">
        <f t="shared" si="18"/>
        <v>-34.19067787871942</v>
      </c>
      <c r="N119" s="38">
        <f t="shared" si="19"/>
        <v>-22.34198499406237</v>
      </c>
      <c r="O119" s="38">
        <f t="shared" si="20"/>
        <v>-34.19067787871942</v>
      </c>
      <c r="P119" s="38">
        <f t="shared" si="21"/>
        <v>-4.163412968534349</v>
      </c>
      <c r="Q119" s="38">
        <f t="shared" si="22"/>
        <v>11.381912541226823</v>
      </c>
      <c r="R119" s="35" t="str">
        <f t="shared" si="23"/>
        <v>0.2285842-0.1552913i</v>
      </c>
      <c r="S119" s="29" t="str">
        <f t="shared" si="24"/>
        <v>199.326700103746+203.351029440447i</v>
      </c>
      <c r="T119" s="39">
        <f t="shared" si="25"/>
        <v>199.326700103746</v>
      </c>
      <c r="U119" s="39">
        <f t="shared" si="26"/>
        <v>203.351029440447</v>
      </c>
      <c r="V119" s="39">
        <f t="shared" si="27"/>
        <v>284.75037234170253</v>
      </c>
      <c r="W119" s="40">
        <f t="shared" si="28"/>
        <v>1.0201896150119698</v>
      </c>
      <c r="X119" s="40">
        <f t="shared" si="29"/>
        <v>0.31141248965165796</v>
      </c>
    </row>
    <row r="120" spans="1:24" ht="12.75">
      <c r="A120" s="5">
        <f>'raw CITIFILE'!A126*0.000001</f>
        <v>108.17229999999999</v>
      </c>
      <c r="B120" s="29">
        <f>'raw CITIFILE'!A329</f>
        <v>0.777732</v>
      </c>
      <c r="C120" s="29">
        <f>'raw CITIFILE'!B329</f>
        <v>0.1445138</v>
      </c>
      <c r="D120" s="29">
        <f>'raw CITIFILE'!A532</f>
        <v>0.222268</v>
      </c>
      <c r="E120" s="29">
        <f>'raw CITIFILE'!B532</f>
        <v>-0.1445138</v>
      </c>
      <c r="F120" s="29">
        <f>'raw CITIFILE'!A735</f>
        <v>0.222268</v>
      </c>
      <c r="G120" s="29">
        <f>'raw CITIFILE'!B735</f>
        <v>-0.1445138</v>
      </c>
      <c r="H120" s="29">
        <f>'raw CITIFILE'!A938</f>
        <v>0.777732</v>
      </c>
      <c r="I120" s="29">
        <f>'raw CITIFILE'!B938</f>
        <v>0.1445138</v>
      </c>
      <c r="J120" s="38">
        <f t="shared" si="15"/>
        <v>-4.071964758679015</v>
      </c>
      <c r="K120" s="38">
        <f t="shared" si="16"/>
        <v>10.526328746478283</v>
      </c>
      <c r="L120" s="38">
        <f t="shared" si="17"/>
        <v>-23.062462511350454</v>
      </c>
      <c r="M120" s="38">
        <f t="shared" si="18"/>
        <v>-33.03104307357364</v>
      </c>
      <c r="N120" s="38">
        <f t="shared" si="19"/>
        <v>-23.062462511350454</v>
      </c>
      <c r="O120" s="38">
        <f t="shared" si="20"/>
        <v>-33.03104307357364</v>
      </c>
      <c r="P120" s="38">
        <f t="shared" si="21"/>
        <v>-4.071964758679015</v>
      </c>
      <c r="Q120" s="38">
        <f t="shared" si="22"/>
        <v>10.526328746478283</v>
      </c>
      <c r="R120" s="35" t="str">
        <f t="shared" si="23"/>
        <v>0.222268-0.1445138i</v>
      </c>
      <c r="S120" s="29" t="str">
        <f t="shared" si="24"/>
        <v>216.227814978417+205.604419926521i</v>
      </c>
      <c r="T120" s="39">
        <f t="shared" si="25"/>
        <v>216.227814978417</v>
      </c>
      <c r="U120" s="39">
        <f t="shared" si="26"/>
        <v>205.604419926521</v>
      </c>
      <c r="V120" s="39">
        <f t="shared" si="27"/>
        <v>298.3750081083564</v>
      </c>
      <c r="W120" s="40">
        <f t="shared" si="28"/>
        <v>0.9508694334586122</v>
      </c>
      <c r="X120" s="40">
        <f t="shared" si="29"/>
        <v>0.30250775617091996</v>
      </c>
    </row>
    <row r="121" spans="1:24" ht="12.75">
      <c r="A121" s="5">
        <f>'raw CITIFILE'!A127*0.000001</f>
        <v>112.59039999999999</v>
      </c>
      <c r="B121" s="29">
        <f>'raw CITIFILE'!A330</f>
        <v>0.7837839</v>
      </c>
      <c r="C121" s="29">
        <f>'raw CITIFILE'!B330</f>
        <v>0.1335923</v>
      </c>
      <c r="D121" s="29">
        <f>'raw CITIFILE'!A533</f>
        <v>0.2162161</v>
      </c>
      <c r="E121" s="29">
        <f>'raw CITIFILE'!B533</f>
        <v>-0.1335923</v>
      </c>
      <c r="F121" s="29">
        <f>'raw CITIFILE'!A736</f>
        <v>0.2162161</v>
      </c>
      <c r="G121" s="29">
        <f>'raw CITIFILE'!B736</f>
        <v>-0.1335923</v>
      </c>
      <c r="H121" s="29">
        <f>'raw CITIFILE'!A939</f>
        <v>0.7837839</v>
      </c>
      <c r="I121" s="29">
        <f>'raw CITIFILE'!B939</f>
        <v>0.1335923</v>
      </c>
      <c r="J121" s="38">
        <f t="shared" si="15"/>
        <v>-3.9834033572785073</v>
      </c>
      <c r="K121" s="38">
        <f t="shared" si="16"/>
        <v>9.672841943339687</v>
      </c>
      <c r="L121" s="38">
        <f t="shared" si="17"/>
        <v>-23.795846535804387</v>
      </c>
      <c r="M121" s="38">
        <f t="shared" si="18"/>
        <v>-31.710456046427357</v>
      </c>
      <c r="N121" s="38">
        <f t="shared" si="19"/>
        <v>-23.795846535804387</v>
      </c>
      <c r="O121" s="38">
        <f t="shared" si="20"/>
        <v>-31.710456046427357</v>
      </c>
      <c r="P121" s="38">
        <f t="shared" si="21"/>
        <v>-3.9834033572785073</v>
      </c>
      <c r="Q121" s="38">
        <f t="shared" si="22"/>
        <v>9.672841943339687</v>
      </c>
      <c r="R121" s="35" t="str">
        <f t="shared" si="23"/>
        <v>0.2162161-0.1335923i</v>
      </c>
      <c r="S121" s="29" t="str">
        <f t="shared" si="24"/>
        <v>234.718993000717+206.811056755948i</v>
      </c>
      <c r="T121" s="39">
        <f t="shared" si="25"/>
        <v>234.718993000717</v>
      </c>
      <c r="U121" s="39">
        <f t="shared" si="26"/>
        <v>206.811056755948</v>
      </c>
      <c r="V121" s="39">
        <f t="shared" si="27"/>
        <v>312.8319339066627</v>
      </c>
      <c r="W121" s="40">
        <f t="shared" si="28"/>
        <v>0.8811006476809323</v>
      </c>
      <c r="X121" s="40">
        <f t="shared" si="29"/>
        <v>0.2923428815313529</v>
      </c>
    </row>
    <row r="122" spans="1:24" ht="12.75">
      <c r="A122" s="5">
        <f>'raw CITIFILE'!A128*0.000001</f>
        <v>117.1891</v>
      </c>
      <c r="B122" s="29">
        <f>'raw CITIFILE'!A331</f>
        <v>0.7895438</v>
      </c>
      <c r="C122" s="29">
        <f>'raw CITIFILE'!B331</f>
        <v>0.1224453</v>
      </c>
      <c r="D122" s="29">
        <f>'raw CITIFILE'!A534</f>
        <v>0.2104562</v>
      </c>
      <c r="E122" s="29">
        <f>'raw CITIFILE'!B534</f>
        <v>-0.1224453</v>
      </c>
      <c r="F122" s="29">
        <f>'raw CITIFILE'!A737</f>
        <v>0.2104562</v>
      </c>
      <c r="G122" s="29">
        <f>'raw CITIFILE'!B737</f>
        <v>-0.1224453</v>
      </c>
      <c r="H122" s="29">
        <f>'raw CITIFILE'!A940</f>
        <v>0.7895438</v>
      </c>
      <c r="I122" s="29">
        <f>'raw CITIFILE'!B940</f>
        <v>0.1224453</v>
      </c>
      <c r="J122" s="38">
        <f t="shared" si="15"/>
        <v>-3.898519814806212</v>
      </c>
      <c r="K122" s="38">
        <f t="shared" si="16"/>
        <v>8.815410839958181</v>
      </c>
      <c r="L122" s="38">
        <f t="shared" si="17"/>
        <v>-24.54115280075882</v>
      </c>
      <c r="M122" s="38">
        <f t="shared" si="18"/>
        <v>-30.191227635056755</v>
      </c>
      <c r="N122" s="38">
        <f t="shared" si="19"/>
        <v>-24.54115280075882</v>
      </c>
      <c r="O122" s="38">
        <f t="shared" si="20"/>
        <v>-30.191227635056755</v>
      </c>
      <c r="P122" s="38">
        <f t="shared" si="21"/>
        <v>-3.898519814806212</v>
      </c>
      <c r="Q122" s="38">
        <f t="shared" si="22"/>
        <v>8.815410839958181</v>
      </c>
      <c r="R122" s="35" t="str">
        <f t="shared" si="23"/>
        <v>0.2104562-0.1224453i</v>
      </c>
      <c r="S122" s="29" t="str">
        <f t="shared" si="24"/>
        <v>254.992652707941+206.537901276464i</v>
      </c>
      <c r="T122" s="39">
        <f t="shared" si="25"/>
        <v>254.992652707941</v>
      </c>
      <c r="U122" s="39">
        <f t="shared" si="26"/>
        <v>206.537901276464</v>
      </c>
      <c r="V122" s="39">
        <f t="shared" si="27"/>
        <v>328.14502525365066</v>
      </c>
      <c r="W122" s="40">
        <f t="shared" si="28"/>
        <v>0.8099758917878498</v>
      </c>
      <c r="X122" s="40">
        <f t="shared" si="29"/>
        <v>0.28049987519295844</v>
      </c>
    </row>
    <row r="123" spans="1:24" ht="12.75">
      <c r="A123" s="5">
        <f>'raw CITIFILE'!A129*0.000001</f>
        <v>121.9755</v>
      </c>
      <c r="B123" s="29">
        <f>'raw CITIFILE'!A332</f>
        <v>0.7949782</v>
      </c>
      <c r="C123" s="29">
        <f>'raw CITIFILE'!B332</f>
        <v>0.1109661</v>
      </c>
      <c r="D123" s="29">
        <f>'raw CITIFILE'!A535</f>
        <v>0.2050218</v>
      </c>
      <c r="E123" s="29">
        <f>'raw CITIFILE'!B535</f>
        <v>-0.1109661</v>
      </c>
      <c r="F123" s="29">
        <f>'raw CITIFILE'!A738</f>
        <v>0.2050218</v>
      </c>
      <c r="G123" s="29">
        <f>'raw CITIFILE'!B738</f>
        <v>-0.1109661</v>
      </c>
      <c r="H123" s="29">
        <f>'raw CITIFILE'!A941</f>
        <v>0.7949782</v>
      </c>
      <c r="I123" s="29">
        <f>'raw CITIFILE'!B941</f>
        <v>0.1109661</v>
      </c>
      <c r="J123" s="38">
        <f t="shared" si="15"/>
        <v>-3.8181859585763664</v>
      </c>
      <c r="K123" s="38">
        <f t="shared" si="16"/>
        <v>7.946222512338719</v>
      </c>
      <c r="L123" s="38">
        <f t="shared" si="17"/>
        <v>-25.296422348386688</v>
      </c>
      <c r="M123" s="38">
        <f t="shared" si="18"/>
        <v>-28.424046385245877</v>
      </c>
      <c r="N123" s="38">
        <f t="shared" si="19"/>
        <v>-25.296422348386688</v>
      </c>
      <c r="O123" s="38">
        <f t="shared" si="20"/>
        <v>-28.424046385245877</v>
      </c>
      <c r="P123" s="38">
        <f t="shared" si="21"/>
        <v>-3.8181859585763664</v>
      </c>
      <c r="Q123" s="38">
        <f t="shared" si="22"/>
        <v>7.946222512338719</v>
      </c>
      <c r="R123" s="35" t="str">
        <f t="shared" si="23"/>
        <v>0.2050218-0.1109661i</v>
      </c>
      <c r="S123" s="29" t="str">
        <f t="shared" si="24"/>
        <v>277.242973625663+204.179172827683i</v>
      </c>
      <c r="T123" s="39">
        <f t="shared" si="25"/>
        <v>277.242973625663</v>
      </c>
      <c r="U123" s="39">
        <f t="shared" si="26"/>
        <v>204.179172827683</v>
      </c>
      <c r="V123" s="39">
        <f t="shared" si="27"/>
        <v>344.31497359452277</v>
      </c>
      <c r="W123" s="40">
        <f t="shared" si="28"/>
        <v>0.7364629305389297</v>
      </c>
      <c r="X123" s="40">
        <f t="shared" si="29"/>
        <v>0.2664151787198262</v>
      </c>
    </row>
    <row r="124" spans="1:24" ht="12.75">
      <c r="A124" s="5">
        <f>'raw CITIFILE'!A130*0.000001</f>
        <v>126.9575</v>
      </c>
      <c r="B124" s="29">
        <f>'raw CITIFILE'!A333</f>
        <v>0.8001316</v>
      </c>
      <c r="C124" s="29">
        <f>'raw CITIFILE'!B333</f>
        <v>0.09936057</v>
      </c>
      <c r="D124" s="29">
        <f>'raw CITIFILE'!A536</f>
        <v>0.1998684</v>
      </c>
      <c r="E124" s="29">
        <f>'raw CITIFILE'!B536</f>
        <v>-0.09936057</v>
      </c>
      <c r="F124" s="29">
        <f>'raw CITIFILE'!A739</f>
        <v>0.1998684</v>
      </c>
      <c r="G124" s="29">
        <f>'raw CITIFILE'!B739</f>
        <v>-0.09936057</v>
      </c>
      <c r="H124" s="29">
        <f>'raw CITIFILE'!A942</f>
        <v>0.8001316</v>
      </c>
      <c r="I124" s="29">
        <f>'raw CITIFILE'!B942</f>
        <v>0.09936057</v>
      </c>
      <c r="J124" s="38">
        <f t="shared" si="15"/>
        <v>-3.7406224780086705</v>
      </c>
      <c r="K124" s="38">
        <f t="shared" si="16"/>
        <v>7.078768031366883</v>
      </c>
      <c r="L124" s="38">
        <f t="shared" si="17"/>
        <v>-26.05194293755035</v>
      </c>
      <c r="M124" s="38">
        <f t="shared" si="18"/>
        <v>-26.433347336945307</v>
      </c>
      <c r="N124" s="38">
        <f t="shared" si="19"/>
        <v>-26.05194293755035</v>
      </c>
      <c r="O124" s="38">
        <f t="shared" si="20"/>
        <v>-26.433347336945307</v>
      </c>
      <c r="P124" s="38">
        <f t="shared" si="21"/>
        <v>-3.7406224780086705</v>
      </c>
      <c r="Q124" s="38">
        <f t="shared" si="22"/>
        <v>7.078768031366883</v>
      </c>
      <c r="R124" s="35" t="str">
        <f t="shared" si="23"/>
        <v>0.1998684-0.09936057i</v>
      </c>
      <c r="S124" s="29" t="str">
        <f t="shared" si="24"/>
        <v>301.181855524847+199.439520397454i</v>
      </c>
      <c r="T124" s="39">
        <f t="shared" si="25"/>
        <v>301.181855524847</v>
      </c>
      <c r="U124" s="39">
        <f t="shared" si="26"/>
        <v>199.439520397454</v>
      </c>
      <c r="V124" s="39">
        <f t="shared" si="27"/>
        <v>361.22933490202075</v>
      </c>
      <c r="W124" s="40">
        <f t="shared" si="28"/>
        <v>0.6621896928349343</v>
      </c>
      <c r="X124" s="40">
        <f t="shared" si="29"/>
        <v>0.2500189868194608</v>
      </c>
    </row>
    <row r="125" spans="1:24" ht="12.75">
      <c r="A125" s="5">
        <f>'raw CITIFILE'!A131*0.000001</f>
        <v>132.1429</v>
      </c>
      <c r="B125" s="29">
        <f>'raw CITIFILE'!A334</f>
        <v>0.8047574</v>
      </c>
      <c r="C125" s="29">
        <f>'raw CITIFILE'!B334</f>
        <v>0.08730957</v>
      </c>
      <c r="D125" s="29">
        <f>'raw CITIFILE'!A537</f>
        <v>0.1952426</v>
      </c>
      <c r="E125" s="29">
        <f>'raw CITIFILE'!B537</f>
        <v>-0.08730957</v>
      </c>
      <c r="F125" s="29">
        <f>'raw CITIFILE'!A740</f>
        <v>0.1952426</v>
      </c>
      <c r="G125" s="29">
        <f>'raw CITIFILE'!B740</f>
        <v>-0.08730957</v>
      </c>
      <c r="H125" s="29">
        <f>'raw CITIFILE'!A943</f>
        <v>0.8047574</v>
      </c>
      <c r="I125" s="29">
        <f>'raw CITIFILE'!B943</f>
        <v>0.08730957</v>
      </c>
      <c r="J125" s="38">
        <f t="shared" si="15"/>
        <v>-3.671760866011434</v>
      </c>
      <c r="K125" s="38">
        <f t="shared" si="16"/>
        <v>6.19190353765598</v>
      </c>
      <c r="L125" s="38">
        <f t="shared" si="17"/>
        <v>-26.793576645238936</v>
      </c>
      <c r="M125" s="38">
        <f t="shared" si="18"/>
        <v>-24.093479139638855</v>
      </c>
      <c r="N125" s="38">
        <f t="shared" si="19"/>
        <v>-26.793576645238936</v>
      </c>
      <c r="O125" s="38">
        <f t="shared" si="20"/>
        <v>-24.093479139638855</v>
      </c>
      <c r="P125" s="38">
        <f t="shared" si="21"/>
        <v>-3.671760866011434</v>
      </c>
      <c r="Q125" s="38">
        <f t="shared" si="22"/>
        <v>6.19190353765598</v>
      </c>
      <c r="R125" s="35" t="str">
        <f t="shared" si="23"/>
        <v>0.1952426-0.08730957i</v>
      </c>
      <c r="S125" s="29" t="str">
        <f t="shared" si="24"/>
        <v>326.828504370652+190.871322039067i</v>
      </c>
      <c r="T125" s="39">
        <f t="shared" si="25"/>
        <v>326.828504370652</v>
      </c>
      <c r="U125" s="39">
        <f t="shared" si="26"/>
        <v>190.871322039067</v>
      </c>
      <c r="V125" s="39">
        <f t="shared" si="27"/>
        <v>378.482143364913</v>
      </c>
      <c r="W125" s="40">
        <f t="shared" si="28"/>
        <v>0.584010633976412</v>
      </c>
      <c r="X125" s="40">
        <f t="shared" si="29"/>
        <v>0.22988835871622718</v>
      </c>
    </row>
    <row r="126" spans="1:24" ht="12.75">
      <c r="A126" s="5">
        <f>'raw CITIFILE'!A132*0.000001</f>
        <v>137.5402</v>
      </c>
      <c r="B126" s="29">
        <f>'raw CITIFILE'!A335</f>
        <v>0.8092017</v>
      </c>
      <c r="C126" s="29">
        <f>'raw CITIFILE'!B335</f>
        <v>0.07520578</v>
      </c>
      <c r="D126" s="29">
        <f>'raw CITIFILE'!A538</f>
        <v>0.1907983</v>
      </c>
      <c r="E126" s="29">
        <f>'raw CITIFILE'!B538</f>
        <v>-0.07520578</v>
      </c>
      <c r="F126" s="29">
        <f>'raw CITIFILE'!A741</f>
        <v>0.1907983</v>
      </c>
      <c r="G126" s="29">
        <f>'raw CITIFILE'!B741</f>
        <v>-0.07520578</v>
      </c>
      <c r="H126" s="29">
        <f>'raw CITIFILE'!A944</f>
        <v>0.8092017</v>
      </c>
      <c r="I126" s="29">
        <f>'raw CITIFILE'!B944</f>
        <v>0.07520578</v>
      </c>
      <c r="J126" s="38">
        <f t="shared" si="15"/>
        <v>-3.6030261886174433</v>
      </c>
      <c r="K126" s="38">
        <f t="shared" si="16"/>
        <v>5.309716247336907</v>
      </c>
      <c r="L126" s="38">
        <f t="shared" si="17"/>
        <v>-27.52263515445503</v>
      </c>
      <c r="M126" s="38">
        <f t="shared" si="18"/>
        <v>-21.51256294052033</v>
      </c>
      <c r="N126" s="38">
        <f t="shared" si="19"/>
        <v>-27.52263515445503</v>
      </c>
      <c r="O126" s="38">
        <f t="shared" si="20"/>
        <v>-21.51256294052033</v>
      </c>
      <c r="P126" s="38">
        <f t="shared" si="21"/>
        <v>-3.6030261886174433</v>
      </c>
      <c r="Q126" s="38">
        <f t="shared" si="22"/>
        <v>5.309716247336907</v>
      </c>
      <c r="R126" s="35" t="str">
        <f t="shared" si="23"/>
        <v>0.1907983-0.07520578i</v>
      </c>
      <c r="S126" s="29" t="str">
        <f t="shared" si="24"/>
        <v>353.634690405399+178.806366340772i</v>
      </c>
      <c r="T126" s="39">
        <f t="shared" si="25"/>
        <v>353.634690405399</v>
      </c>
      <c r="U126" s="39">
        <f t="shared" si="26"/>
        <v>178.806366340772</v>
      </c>
      <c r="V126" s="39">
        <f t="shared" si="27"/>
        <v>396.2691142419666</v>
      </c>
      <c r="W126" s="40">
        <f t="shared" si="28"/>
        <v>0.5056245079796677</v>
      </c>
      <c r="X126" s="40">
        <f t="shared" si="29"/>
        <v>0.20690617768066472</v>
      </c>
    </row>
    <row r="127" spans="1:24" ht="12.75">
      <c r="A127" s="5">
        <f>'raw CITIFILE'!A133*0.000001</f>
        <v>143.15789999999998</v>
      </c>
      <c r="B127" s="29">
        <f>'raw CITIFILE'!A336</f>
        <v>0.8131193</v>
      </c>
      <c r="C127" s="29">
        <f>'raw CITIFILE'!B336</f>
        <v>0.06269124</v>
      </c>
      <c r="D127" s="29">
        <f>'raw CITIFILE'!A539</f>
        <v>0.1868807</v>
      </c>
      <c r="E127" s="29">
        <f>'raw CITIFILE'!B539</f>
        <v>-0.06269124</v>
      </c>
      <c r="F127" s="29">
        <f>'raw CITIFILE'!A742</f>
        <v>0.1868807</v>
      </c>
      <c r="G127" s="29">
        <f>'raw CITIFILE'!B742</f>
        <v>-0.06269124</v>
      </c>
      <c r="H127" s="29">
        <f>'raw CITIFILE'!A945</f>
        <v>0.8131193</v>
      </c>
      <c r="I127" s="29">
        <f>'raw CITIFILE'!B945</f>
        <v>0.06269124</v>
      </c>
      <c r="J127" s="38">
        <f t="shared" si="15"/>
        <v>-3.542350010407959</v>
      </c>
      <c r="K127" s="38">
        <f t="shared" si="16"/>
        <v>4.408764460638325</v>
      </c>
      <c r="L127" s="38">
        <f t="shared" si="17"/>
        <v>-28.211153923871336</v>
      </c>
      <c r="M127" s="38">
        <f t="shared" si="18"/>
        <v>-18.544609133102092</v>
      </c>
      <c r="N127" s="38">
        <f t="shared" si="19"/>
        <v>-28.211153923871336</v>
      </c>
      <c r="O127" s="38">
        <f t="shared" si="20"/>
        <v>-18.544609133102092</v>
      </c>
      <c r="P127" s="38">
        <f t="shared" si="21"/>
        <v>-3.542350010407959</v>
      </c>
      <c r="Q127" s="38">
        <f t="shared" si="22"/>
        <v>4.408764460638325</v>
      </c>
      <c r="R127" s="35" t="str">
        <f t="shared" si="23"/>
        <v>0.1868807-0.06269124i</v>
      </c>
      <c r="S127" s="29" t="str">
        <f t="shared" si="24"/>
        <v>380.974606908083+161.348360293921i</v>
      </c>
      <c r="T127" s="39">
        <f t="shared" si="25"/>
        <v>380.974606908083</v>
      </c>
      <c r="U127" s="39">
        <f t="shared" si="26"/>
        <v>161.348360293921</v>
      </c>
      <c r="V127" s="39">
        <f t="shared" si="27"/>
        <v>413.73293859482027</v>
      </c>
      <c r="W127" s="40">
        <f t="shared" si="28"/>
        <v>0.42351473659463396</v>
      </c>
      <c r="X127" s="40">
        <f t="shared" si="29"/>
        <v>0.17937807903405698</v>
      </c>
    </row>
    <row r="128" spans="1:24" ht="12.75">
      <c r="A128" s="5">
        <f>'raw CITIFILE'!A134*0.000001</f>
        <v>149.005</v>
      </c>
      <c r="B128" s="29">
        <f>'raw CITIFILE'!A337</f>
        <v>0.8166889</v>
      </c>
      <c r="C128" s="29">
        <f>'raw CITIFILE'!B337</f>
        <v>0.04998691</v>
      </c>
      <c r="D128" s="29">
        <f>'raw CITIFILE'!A540</f>
        <v>0.1833111</v>
      </c>
      <c r="E128" s="29">
        <f>'raw CITIFILE'!B540</f>
        <v>-0.04998691</v>
      </c>
      <c r="F128" s="29">
        <f>'raw CITIFILE'!A743</f>
        <v>0.1833111</v>
      </c>
      <c r="G128" s="29">
        <f>'raw CITIFILE'!B743</f>
        <v>-0.04998691</v>
      </c>
      <c r="H128" s="29">
        <f>'raw CITIFILE'!A946</f>
        <v>0.8166889</v>
      </c>
      <c r="I128" s="29">
        <f>'raw CITIFILE'!B946</f>
        <v>0.04998691</v>
      </c>
      <c r="J128" s="38">
        <f t="shared" si="15"/>
        <v>-3.485254979394263</v>
      </c>
      <c r="K128" s="38">
        <f t="shared" si="16"/>
        <v>3.5025215870159636</v>
      </c>
      <c r="L128" s="38">
        <f t="shared" si="17"/>
        <v>-28.84945883703926</v>
      </c>
      <c r="M128" s="38">
        <f t="shared" si="18"/>
        <v>-15.25307456259684</v>
      </c>
      <c r="N128" s="38">
        <f t="shared" si="19"/>
        <v>-28.84945883703926</v>
      </c>
      <c r="O128" s="38">
        <f t="shared" si="20"/>
        <v>-15.25307456259684</v>
      </c>
      <c r="P128" s="38">
        <f t="shared" si="21"/>
        <v>-3.485254979394263</v>
      </c>
      <c r="Q128" s="38">
        <f t="shared" si="22"/>
        <v>3.5025215870159636</v>
      </c>
      <c r="R128" s="35" t="str">
        <f t="shared" si="23"/>
        <v>0.1833111-0.04998691i</v>
      </c>
      <c r="S128" s="29" t="str">
        <f t="shared" si="24"/>
        <v>407.763764770183+138.461564034193i</v>
      </c>
      <c r="T128" s="39">
        <f t="shared" si="25"/>
        <v>407.763764770183</v>
      </c>
      <c r="U128" s="39">
        <f t="shared" si="26"/>
        <v>138.461564034193</v>
      </c>
      <c r="V128" s="39">
        <f t="shared" si="27"/>
        <v>430.6308077394697</v>
      </c>
      <c r="W128" s="40">
        <f t="shared" si="28"/>
        <v>0.3395631882892547</v>
      </c>
      <c r="X128" s="40">
        <f t="shared" si="29"/>
        <v>0.14789330790427713</v>
      </c>
    </row>
    <row r="129" spans="1:24" ht="12.75">
      <c r="A129" s="5">
        <f>'raw CITIFILE'!A135*0.000001</f>
        <v>155.0909</v>
      </c>
      <c r="B129" s="29">
        <f>'raw CITIFILE'!A338</f>
        <v>0.8196573</v>
      </c>
      <c r="C129" s="29">
        <f>'raw CITIFILE'!B338</f>
        <v>0.03686672</v>
      </c>
      <c r="D129" s="29">
        <f>'raw CITIFILE'!A541</f>
        <v>0.1803427</v>
      </c>
      <c r="E129" s="29">
        <f>'raw CITIFILE'!B541</f>
        <v>-0.03686672</v>
      </c>
      <c r="F129" s="29">
        <f>'raw CITIFILE'!A744</f>
        <v>0.1803427</v>
      </c>
      <c r="G129" s="29">
        <f>'raw CITIFILE'!B744</f>
        <v>-0.03686672</v>
      </c>
      <c r="H129" s="29">
        <f>'raw CITIFILE'!A947</f>
        <v>0.8196573</v>
      </c>
      <c r="I129" s="29">
        <f>'raw CITIFILE'!B947</f>
        <v>0.03686672</v>
      </c>
      <c r="J129" s="38">
        <f t="shared" si="15"/>
        <v>-3.4371534067051925</v>
      </c>
      <c r="K129" s="38">
        <f t="shared" si="16"/>
        <v>2.575326004908633</v>
      </c>
      <c r="L129" s="38">
        <f t="shared" si="17"/>
        <v>-29.400454020412326</v>
      </c>
      <c r="M129" s="38">
        <f t="shared" si="18"/>
        <v>-11.553556134024694</v>
      </c>
      <c r="N129" s="38">
        <f t="shared" si="19"/>
        <v>-29.400454020412326</v>
      </c>
      <c r="O129" s="38">
        <f t="shared" si="20"/>
        <v>-11.553556134024694</v>
      </c>
      <c r="P129" s="38">
        <f t="shared" si="21"/>
        <v>-3.4371534067051925</v>
      </c>
      <c r="Q129" s="38">
        <f t="shared" si="22"/>
        <v>2.575326004908633</v>
      </c>
      <c r="R129" s="35" t="str">
        <f t="shared" si="23"/>
        <v>0.1803427-0.03686672i</v>
      </c>
      <c r="S129" s="29" t="str">
        <f t="shared" si="24"/>
        <v>432.25686109005+108.807091531211i</v>
      </c>
      <c r="T129" s="39">
        <f t="shared" si="25"/>
        <v>432.25686109005</v>
      </c>
      <c r="U129" s="39">
        <f t="shared" si="26"/>
        <v>108.807091531211</v>
      </c>
      <c r="V129" s="39">
        <f t="shared" si="27"/>
        <v>445.7409305043728</v>
      </c>
      <c r="W129" s="40">
        <f t="shared" si="28"/>
        <v>0.25171859911448285</v>
      </c>
      <c r="X129" s="40">
        <f t="shared" si="29"/>
        <v>0.11165830142609613</v>
      </c>
    </row>
    <row r="130" spans="1:24" ht="12.75">
      <c r="A130" s="5">
        <f>'raw CITIFILE'!A136*0.000001</f>
        <v>161.4254</v>
      </c>
      <c r="B130" s="29">
        <f>'raw CITIFILE'!A339</f>
        <v>0.8222377</v>
      </c>
      <c r="C130" s="29">
        <f>'raw CITIFILE'!B339</f>
        <v>0.02361668</v>
      </c>
      <c r="D130" s="29">
        <f>'raw CITIFILE'!A542</f>
        <v>0.1777623</v>
      </c>
      <c r="E130" s="29">
        <f>'raw CITIFILE'!B542</f>
        <v>-0.02361668</v>
      </c>
      <c r="F130" s="29">
        <f>'raw CITIFILE'!A745</f>
        <v>0.1777623</v>
      </c>
      <c r="G130" s="29">
        <f>'raw CITIFILE'!B745</f>
        <v>-0.02361668</v>
      </c>
      <c r="H130" s="29">
        <f>'raw CITIFILE'!A948</f>
        <v>0.8222377</v>
      </c>
      <c r="I130" s="29">
        <f>'raw CITIFILE'!B948</f>
        <v>0.02361668</v>
      </c>
      <c r="J130" s="38">
        <f t="shared" si="15"/>
        <v>-3.3929418565792164</v>
      </c>
      <c r="K130" s="38">
        <f t="shared" si="16"/>
        <v>1.6452227515403706</v>
      </c>
      <c r="L130" s="38">
        <f t="shared" si="17"/>
        <v>-29.854440091014517</v>
      </c>
      <c r="M130" s="38">
        <f t="shared" si="18"/>
        <v>-7.567735972472762</v>
      </c>
      <c r="N130" s="38">
        <f t="shared" si="19"/>
        <v>-29.854440091014517</v>
      </c>
      <c r="O130" s="38">
        <f t="shared" si="20"/>
        <v>-7.567735972472762</v>
      </c>
      <c r="P130" s="38">
        <f t="shared" si="21"/>
        <v>-3.3929418565792164</v>
      </c>
      <c r="Q130" s="38">
        <f t="shared" si="22"/>
        <v>1.6452227515403706</v>
      </c>
      <c r="R130" s="35" t="str">
        <f t="shared" si="23"/>
        <v>0.1777623-0.02361668i</v>
      </c>
      <c r="S130" s="29" t="str">
        <f t="shared" si="24"/>
        <v>452.791893146105+73.4413835049712i</v>
      </c>
      <c r="T130" s="39">
        <f t="shared" si="25"/>
        <v>452.791893146105</v>
      </c>
      <c r="U130" s="39">
        <f t="shared" si="26"/>
        <v>73.4413835049712</v>
      </c>
      <c r="V130" s="39">
        <f t="shared" si="27"/>
        <v>458.70920560847486</v>
      </c>
      <c r="W130" s="40">
        <f t="shared" si="28"/>
        <v>0.16219677210800557</v>
      </c>
      <c r="X130" s="40">
        <f t="shared" si="29"/>
        <v>0.07240842650737586</v>
      </c>
    </row>
    <row r="131" spans="1:24" ht="12.75">
      <c r="A131" s="5">
        <f>'raw CITIFILE'!A137*0.000001</f>
        <v>168.0187</v>
      </c>
      <c r="B131" s="29">
        <f>'raw CITIFILE'!A340</f>
        <v>0.8243693</v>
      </c>
      <c r="C131" s="29">
        <f>'raw CITIFILE'!B340</f>
        <v>0.009987998</v>
      </c>
      <c r="D131" s="29">
        <f>'raw CITIFILE'!A543</f>
        <v>0.1756307</v>
      </c>
      <c r="E131" s="29">
        <f>'raw CITIFILE'!B543</f>
        <v>-0.009987998</v>
      </c>
      <c r="F131" s="29">
        <f>'raw CITIFILE'!A746</f>
        <v>0.1756307</v>
      </c>
      <c r="G131" s="29">
        <f>'raw CITIFILE'!B746</f>
        <v>-0.009987998</v>
      </c>
      <c r="H131" s="29">
        <f>'raw CITIFILE'!A949</f>
        <v>0.8243693</v>
      </c>
      <c r="I131" s="29">
        <f>'raw CITIFILE'!B949</f>
        <v>0.009987998</v>
      </c>
      <c r="J131" s="38">
        <f t="shared" si="15"/>
        <v>-3.353852641501463</v>
      </c>
      <c r="K131" s="38">
        <f t="shared" si="16"/>
        <v>0.694157498817953</v>
      </c>
      <c r="L131" s="38">
        <f t="shared" si="17"/>
        <v>-30.187936833719093</v>
      </c>
      <c r="M131" s="38">
        <f t="shared" si="18"/>
        <v>-3.2548660092632864</v>
      </c>
      <c r="N131" s="38">
        <f t="shared" si="19"/>
        <v>-30.187936833719093</v>
      </c>
      <c r="O131" s="38">
        <f t="shared" si="20"/>
        <v>-3.2548660092632864</v>
      </c>
      <c r="P131" s="38">
        <f t="shared" si="21"/>
        <v>-3.353852641501463</v>
      </c>
      <c r="Q131" s="38">
        <f t="shared" si="22"/>
        <v>0.694157498817953</v>
      </c>
      <c r="R131" s="35" t="str">
        <f t="shared" si="23"/>
        <v>0.1756307-0.009987998i</v>
      </c>
      <c r="S131" s="29" t="str">
        <f t="shared" si="24"/>
        <v>467.541042974068+32.2756716345315i</v>
      </c>
      <c r="T131" s="39">
        <f t="shared" si="25"/>
        <v>467.541042974068</v>
      </c>
      <c r="U131" s="39">
        <f t="shared" si="26"/>
        <v>32.2756716345315</v>
      </c>
      <c r="V131" s="39">
        <f t="shared" si="27"/>
        <v>468.6537590212409</v>
      </c>
      <c r="W131" s="40">
        <f t="shared" si="28"/>
        <v>0.06903280924648504</v>
      </c>
      <c r="X131" s="40">
        <f t="shared" si="29"/>
        <v>0.030572981949310178</v>
      </c>
    </row>
    <row r="132" spans="1:24" ht="12.75">
      <c r="A132" s="5">
        <f>'raw CITIFILE'!A138*0.000001</f>
        <v>174.88119999999998</v>
      </c>
      <c r="B132" s="29">
        <f>'raw CITIFILE'!A341</f>
        <v>0.8258652</v>
      </c>
      <c r="C132" s="29">
        <f>'raw CITIFILE'!B341</f>
        <v>-0.003702768</v>
      </c>
      <c r="D132" s="29">
        <f>'raw CITIFILE'!A544</f>
        <v>0.1741348</v>
      </c>
      <c r="E132" s="29">
        <f>'raw CITIFILE'!B544</f>
        <v>0.003702768</v>
      </c>
      <c r="F132" s="29">
        <f>'raw CITIFILE'!A747</f>
        <v>0.1741348</v>
      </c>
      <c r="G132" s="29">
        <f>'raw CITIFILE'!B747</f>
        <v>0.003702768</v>
      </c>
      <c r="H132" s="29">
        <f>'raw CITIFILE'!A950</f>
        <v>0.8258652</v>
      </c>
      <c r="I132" s="29">
        <f>'raw CITIFILE'!B950</f>
        <v>-0.003702768</v>
      </c>
      <c r="J132" s="38">
        <f aca="true" t="shared" si="30" ref="J132:J195">20*LOG(B132^2+C132^2)</f>
        <v>-3.323458745468801</v>
      </c>
      <c r="K132" s="38">
        <f aca="true" t="shared" si="31" ref="K132:K195">ATAN2(B132,C132)*180/PI()</f>
        <v>-0.25688400162871317</v>
      </c>
      <c r="L132" s="38">
        <f aca="true" t="shared" si="32" ref="L132:L195">20*LOG(D132^2+E132^2)</f>
        <v>-30.36065071074994</v>
      </c>
      <c r="M132" s="38">
        <f aca="true" t="shared" si="33" ref="M132:M195">ATAN2(D132,E132)*180/PI()</f>
        <v>1.2181425691338768</v>
      </c>
      <c r="N132" s="38">
        <f aca="true" t="shared" si="34" ref="N132:N195">20*LOG(F132^2+G132^2)</f>
        <v>-30.36065071074994</v>
      </c>
      <c r="O132" s="38">
        <f aca="true" t="shared" si="35" ref="O132:O195">ATAN2(F132,G132)*180/PI()</f>
        <v>1.2181425691338768</v>
      </c>
      <c r="P132" s="38">
        <f aca="true" t="shared" si="36" ref="P132:P195">20*LOG(H132^2+I132^2)</f>
        <v>-3.323458745468801</v>
      </c>
      <c r="Q132" s="38">
        <f aca="true" t="shared" si="37" ref="Q132:Q195">ATAN2(H132,I132)*180/PI()</f>
        <v>-0.25688400162871317</v>
      </c>
      <c r="R132" s="35" t="str">
        <f aca="true" t="shared" si="38" ref="R132:R195">COMPLEX(D132,E132)</f>
        <v>0.1741348+0.003702768i</v>
      </c>
      <c r="S132" s="29" t="str">
        <f aca="true" t="shared" si="39" ref="S132:S195">IMPRODUCT(IMPRODUCT(2,$U$1),IMSUB(IMDIV(1,R132),1))</f>
        <v>474.008213779643-12.2055973057678i</v>
      </c>
      <c r="T132" s="39">
        <f aca="true" t="shared" si="40" ref="T132:T195">IMREAL(S132)</f>
        <v>474.008213779643</v>
      </c>
      <c r="U132" s="39">
        <f aca="true" t="shared" si="41" ref="U132:U195">IMAGINARY(S132)</f>
        <v>-12.2055973057678</v>
      </c>
      <c r="V132" s="39">
        <f aca="true" t="shared" si="42" ref="V132:V195">IMABS(S132)</f>
        <v>474.16533333443755</v>
      </c>
      <c r="W132" s="40">
        <f aca="true" t="shared" si="43" ref="W132:W195">ABS(U132/T132)</f>
        <v>0.02574975907789214</v>
      </c>
      <c r="X132" s="40">
        <f aca="true" t="shared" si="44" ref="X132:X195">U132/(2*PI()*$A132*1000000)*1000000</f>
        <v>-0.011108004431591649</v>
      </c>
    </row>
    <row r="133" spans="1:24" ht="12.75">
      <c r="A133" s="5">
        <f>'raw CITIFILE'!A139*0.000001</f>
        <v>182.0241</v>
      </c>
      <c r="B133" s="29">
        <f>'raw CITIFILE'!A342</f>
        <v>0.8268611</v>
      </c>
      <c r="C133" s="29">
        <f>'raw CITIFILE'!B342</f>
        <v>-0.01795811</v>
      </c>
      <c r="D133" s="29">
        <f>'raw CITIFILE'!A545</f>
        <v>0.1731389</v>
      </c>
      <c r="E133" s="29">
        <f>'raw CITIFILE'!B545</f>
        <v>0.01795811</v>
      </c>
      <c r="F133" s="29">
        <f>'raw CITIFILE'!A748</f>
        <v>0.1731389</v>
      </c>
      <c r="G133" s="29">
        <f>'raw CITIFILE'!B748</f>
        <v>0.01795811</v>
      </c>
      <c r="H133" s="29">
        <f>'raw CITIFILE'!A951</f>
        <v>0.8268611</v>
      </c>
      <c r="I133" s="29">
        <f>'raw CITIFILE'!B951</f>
        <v>-0.01795811</v>
      </c>
      <c r="J133" s="38">
        <f t="shared" si="30"/>
        <v>-3.2986014893942732</v>
      </c>
      <c r="K133" s="38">
        <f t="shared" si="31"/>
        <v>-1.2441777455664826</v>
      </c>
      <c r="L133" s="38">
        <f t="shared" si="32"/>
        <v>-30.371270005639836</v>
      </c>
      <c r="M133" s="38">
        <f t="shared" si="33"/>
        <v>5.9215914008423916</v>
      </c>
      <c r="N133" s="38">
        <f t="shared" si="34"/>
        <v>-30.371270005639836</v>
      </c>
      <c r="O133" s="38">
        <f t="shared" si="35"/>
        <v>5.9215914008423916</v>
      </c>
      <c r="P133" s="38">
        <f t="shared" si="36"/>
        <v>-3.2986014893942732</v>
      </c>
      <c r="Q133" s="38">
        <f t="shared" si="37"/>
        <v>-1.2441777455664826</v>
      </c>
      <c r="R133" s="35" t="str">
        <f t="shared" si="38"/>
        <v>0.1731389+0.01795811i</v>
      </c>
      <c r="S133" s="29" t="str">
        <f t="shared" si="39"/>
        <v>471.423575450815-59.2685261633234i</v>
      </c>
      <c r="T133" s="39">
        <f t="shared" si="40"/>
        <v>471.423575450815</v>
      </c>
      <c r="U133" s="39">
        <f t="shared" si="41"/>
        <v>-59.2685261633234</v>
      </c>
      <c r="V133" s="39">
        <f t="shared" si="42"/>
        <v>475.1346605799274</v>
      </c>
      <c r="W133" s="40">
        <f t="shared" si="43"/>
        <v>0.1257224484512592</v>
      </c>
      <c r="X133" s="40">
        <f t="shared" si="44"/>
        <v>-0.051822142829791466</v>
      </c>
    </row>
    <row r="134" spans="1:24" ht="12.75">
      <c r="A134" s="5">
        <f>'raw CITIFILE'!A140*0.000001</f>
        <v>189.4586</v>
      </c>
      <c r="B134" s="29">
        <f>'raw CITIFILE'!A343</f>
        <v>0.8271305</v>
      </c>
      <c r="C134" s="29">
        <f>'raw CITIFILE'!B343</f>
        <v>-0.03241485</v>
      </c>
      <c r="D134" s="29">
        <f>'raw CITIFILE'!A546</f>
        <v>0.1728695</v>
      </c>
      <c r="E134" s="29">
        <f>'raw CITIFILE'!B546</f>
        <v>0.03241485</v>
      </c>
      <c r="F134" s="29">
        <f>'raw CITIFILE'!A749</f>
        <v>0.1728695</v>
      </c>
      <c r="G134" s="29">
        <f>'raw CITIFILE'!B749</f>
        <v>0.03241485</v>
      </c>
      <c r="H134" s="29">
        <f>'raw CITIFILE'!A952</f>
        <v>0.8271305</v>
      </c>
      <c r="I134" s="29">
        <f>'raw CITIFILE'!B952</f>
        <v>-0.03241485</v>
      </c>
      <c r="J134" s="38">
        <f t="shared" si="30"/>
        <v>-3.283708861343169</v>
      </c>
      <c r="K134" s="38">
        <f t="shared" si="31"/>
        <v>-2.2442458379829135</v>
      </c>
      <c r="L134" s="38">
        <f t="shared" si="32"/>
        <v>-30.191113687015037</v>
      </c>
      <c r="M134" s="38">
        <f t="shared" si="33"/>
        <v>10.620237607981794</v>
      </c>
      <c r="N134" s="38">
        <f t="shared" si="34"/>
        <v>-30.191113687015037</v>
      </c>
      <c r="O134" s="38">
        <f t="shared" si="35"/>
        <v>10.620237607981794</v>
      </c>
      <c r="P134" s="38">
        <f t="shared" si="36"/>
        <v>-3.283708861343169</v>
      </c>
      <c r="Q134" s="38">
        <f t="shared" si="37"/>
        <v>-2.2442458379829135</v>
      </c>
      <c r="R134" s="35" t="str">
        <f t="shared" si="38"/>
        <v>0.1728695+0.03241485i</v>
      </c>
      <c r="S134" s="29" t="str">
        <f t="shared" si="39"/>
        <v>458.822726878978-104.785140631361i</v>
      </c>
      <c r="T134" s="39">
        <f t="shared" si="40"/>
        <v>458.822726878978</v>
      </c>
      <c r="U134" s="39">
        <f t="shared" si="41"/>
        <v>-104.785140631361</v>
      </c>
      <c r="V134" s="39">
        <f t="shared" si="42"/>
        <v>470.6359743982555</v>
      </c>
      <c r="W134" s="40">
        <f t="shared" si="43"/>
        <v>0.22837827006551006</v>
      </c>
      <c r="X134" s="40">
        <f t="shared" si="44"/>
        <v>-0.08802489353378792</v>
      </c>
    </row>
    <row r="135" spans="1:24" ht="12.75">
      <c r="A135" s="5">
        <f>'raw CITIFILE'!A141*0.000001</f>
        <v>197.1969</v>
      </c>
      <c r="B135" s="29">
        <f>'raw CITIFILE'!A344</f>
        <v>0.8268982</v>
      </c>
      <c r="C135" s="29">
        <f>'raw CITIFILE'!B344</f>
        <v>-0.0470724</v>
      </c>
      <c r="D135" s="29">
        <f>'raw CITIFILE'!A547</f>
        <v>0.1731018</v>
      </c>
      <c r="E135" s="29">
        <f>'raw CITIFILE'!B547</f>
        <v>0.0470724</v>
      </c>
      <c r="F135" s="29">
        <f>'raw CITIFILE'!A750</f>
        <v>0.1731018</v>
      </c>
      <c r="G135" s="29">
        <f>'raw CITIFILE'!B750</f>
        <v>0.0470724</v>
      </c>
      <c r="H135" s="29">
        <f>'raw CITIFILE'!A953</f>
        <v>0.8268982</v>
      </c>
      <c r="I135" s="29">
        <f>'raw CITIFILE'!B953</f>
        <v>-0.0470724</v>
      </c>
      <c r="J135" s="38">
        <f t="shared" si="30"/>
        <v>-3.2738159486723166</v>
      </c>
      <c r="K135" s="38">
        <f t="shared" si="31"/>
        <v>-3.258130358367728</v>
      </c>
      <c r="L135" s="38">
        <f t="shared" si="32"/>
        <v>-29.84826732710423</v>
      </c>
      <c r="M135" s="38">
        <f t="shared" si="33"/>
        <v>15.212847275122787</v>
      </c>
      <c r="N135" s="38">
        <f t="shared" si="34"/>
        <v>-29.84826732710423</v>
      </c>
      <c r="O135" s="38">
        <f t="shared" si="35"/>
        <v>15.212847275122787</v>
      </c>
      <c r="P135" s="38">
        <f t="shared" si="36"/>
        <v>-3.2738159486723166</v>
      </c>
      <c r="Q135" s="38">
        <f t="shared" si="37"/>
        <v>-3.258130358367728</v>
      </c>
      <c r="R135" s="35" t="str">
        <f t="shared" si="38"/>
        <v>0.1731018+0.0470724i</v>
      </c>
      <c r="S135" s="29" t="str">
        <f t="shared" si="39"/>
        <v>437.916604380977-146.278233779563i</v>
      </c>
      <c r="T135" s="39">
        <f t="shared" si="40"/>
        <v>437.916604380977</v>
      </c>
      <c r="U135" s="39">
        <f t="shared" si="41"/>
        <v>-146.278233779563</v>
      </c>
      <c r="V135" s="39">
        <f t="shared" si="42"/>
        <v>461.7014988823771</v>
      </c>
      <c r="W135" s="40">
        <f t="shared" si="43"/>
        <v>0.33403217031776317</v>
      </c>
      <c r="X135" s="40">
        <f t="shared" si="44"/>
        <v>-0.1180591782769877</v>
      </c>
    </row>
    <row r="136" spans="1:24" ht="12.75">
      <c r="A136" s="5">
        <f>'raw CITIFILE'!A142*0.000001</f>
        <v>205.25119999999998</v>
      </c>
      <c r="B136" s="29">
        <f>'raw CITIFILE'!A345</f>
        <v>0.8259097</v>
      </c>
      <c r="C136" s="29">
        <f>'raw CITIFILE'!B345</f>
        <v>-0.0617295</v>
      </c>
      <c r="D136" s="29">
        <f>'raw CITIFILE'!A548</f>
        <v>0.1740903</v>
      </c>
      <c r="E136" s="29">
        <f>'raw CITIFILE'!B548</f>
        <v>0.0617295</v>
      </c>
      <c r="F136" s="29">
        <f>'raw CITIFILE'!A751</f>
        <v>0.1740903</v>
      </c>
      <c r="G136" s="29">
        <f>'raw CITIFILE'!B751</f>
        <v>0.0617295</v>
      </c>
      <c r="H136" s="29">
        <f>'raw CITIFILE'!A954</f>
        <v>0.8259097</v>
      </c>
      <c r="I136" s="29">
        <f>'raw CITIFILE'!B954</f>
        <v>-0.0617295</v>
      </c>
      <c r="J136" s="38">
        <f t="shared" si="30"/>
        <v>-3.2743108004669685</v>
      </c>
      <c r="K136" s="38">
        <f t="shared" si="31"/>
        <v>-4.274409075552685</v>
      </c>
      <c r="L136" s="38">
        <f t="shared" si="32"/>
        <v>-29.340337937940554</v>
      </c>
      <c r="M136" s="38">
        <f t="shared" si="33"/>
        <v>19.523652681638243</v>
      </c>
      <c r="N136" s="38">
        <f t="shared" si="34"/>
        <v>-29.340337937940554</v>
      </c>
      <c r="O136" s="38">
        <f t="shared" si="35"/>
        <v>19.523652681638243</v>
      </c>
      <c r="P136" s="38">
        <f t="shared" si="36"/>
        <v>-3.2743108004669685</v>
      </c>
      <c r="Q136" s="38">
        <f t="shared" si="37"/>
        <v>-4.274409075552685</v>
      </c>
      <c r="R136" s="35" t="str">
        <f t="shared" si="38"/>
        <v>0.1740903+0.0617295i</v>
      </c>
      <c r="S136" s="29" t="str">
        <f t="shared" si="39"/>
        <v>410.259936397678-180.929613791581i</v>
      </c>
      <c r="T136" s="39">
        <f t="shared" si="40"/>
        <v>410.259936397678</v>
      </c>
      <c r="U136" s="39">
        <f t="shared" si="41"/>
        <v>-180.929613791581</v>
      </c>
      <c r="V136" s="39">
        <f t="shared" si="42"/>
        <v>448.3845900115184</v>
      </c>
      <c r="W136" s="40">
        <f t="shared" si="43"/>
        <v>0.44101214313112985</v>
      </c>
      <c r="X136" s="40">
        <f t="shared" si="44"/>
        <v>-0.14029561038687072</v>
      </c>
    </row>
    <row r="137" spans="1:24" ht="12.75">
      <c r="A137" s="5">
        <f>'raw CITIFILE'!A143*0.000001</f>
        <v>213.6344</v>
      </c>
      <c r="B137" s="29">
        <f>'raw CITIFILE'!A346</f>
        <v>0.8240555</v>
      </c>
      <c r="C137" s="29">
        <f>'raw CITIFILE'!B346</f>
        <v>-0.07681909</v>
      </c>
      <c r="D137" s="29">
        <f>'raw CITIFILE'!A549</f>
        <v>0.1759445</v>
      </c>
      <c r="E137" s="29">
        <f>'raw CITIFILE'!B549</f>
        <v>0.07681909</v>
      </c>
      <c r="F137" s="29">
        <f>'raw CITIFILE'!A752</f>
        <v>0.1759445</v>
      </c>
      <c r="G137" s="29">
        <f>'raw CITIFILE'!B752</f>
        <v>0.07681909</v>
      </c>
      <c r="H137" s="29">
        <f>'raw CITIFILE'!A955</f>
        <v>0.8240555</v>
      </c>
      <c r="I137" s="29">
        <f>'raw CITIFILE'!B955</f>
        <v>-0.07681909</v>
      </c>
      <c r="J137" s="38">
        <f t="shared" si="30"/>
        <v>-3.2865862323592703</v>
      </c>
      <c r="K137" s="38">
        <f t="shared" si="31"/>
        <v>-5.325765229281035</v>
      </c>
      <c r="L137" s="38">
        <f t="shared" si="32"/>
        <v>-28.66944960137875</v>
      </c>
      <c r="M137" s="38">
        <f t="shared" si="33"/>
        <v>23.586552426329476</v>
      </c>
      <c r="N137" s="38">
        <f t="shared" si="34"/>
        <v>-28.66944960137875</v>
      </c>
      <c r="O137" s="38">
        <f t="shared" si="35"/>
        <v>23.586552426329476</v>
      </c>
      <c r="P137" s="38">
        <f t="shared" si="36"/>
        <v>-3.2865862323592703</v>
      </c>
      <c r="Q137" s="38">
        <f t="shared" si="37"/>
        <v>-5.325765229281035</v>
      </c>
      <c r="R137" s="35" t="str">
        <f t="shared" si="38"/>
        <v>0.1759445+0.07681909i</v>
      </c>
      <c r="S137" s="29" t="str">
        <f t="shared" si="39"/>
        <v>377.362363899604-208.421078209415i</v>
      </c>
      <c r="T137" s="39">
        <f t="shared" si="40"/>
        <v>377.362363899604</v>
      </c>
      <c r="U137" s="39">
        <f t="shared" si="41"/>
        <v>-208.421078209415</v>
      </c>
      <c r="V137" s="39">
        <f t="shared" si="42"/>
        <v>431.09360877873405</v>
      </c>
      <c r="W137" s="40">
        <f t="shared" si="43"/>
        <v>0.5523101881587341</v>
      </c>
      <c r="X137" s="40">
        <f t="shared" si="44"/>
        <v>-0.15527108387774116</v>
      </c>
    </row>
    <row r="138" spans="1:24" ht="12.75">
      <c r="A138" s="5">
        <f>'raw CITIFILE'!A144*0.000001</f>
        <v>222.3601</v>
      </c>
      <c r="B138" s="29">
        <f>'raw CITIFILE'!A347</f>
        <v>0.8216453</v>
      </c>
      <c r="C138" s="29">
        <f>'raw CITIFILE'!B347</f>
        <v>-0.09183775</v>
      </c>
      <c r="D138" s="29">
        <f>'raw CITIFILE'!A550</f>
        <v>0.1783547</v>
      </c>
      <c r="E138" s="29">
        <f>'raw CITIFILE'!B550</f>
        <v>0.09183775</v>
      </c>
      <c r="F138" s="29">
        <f>'raw CITIFILE'!A753</f>
        <v>0.1783547</v>
      </c>
      <c r="G138" s="29">
        <f>'raw CITIFILE'!B753</f>
        <v>0.09183775</v>
      </c>
      <c r="H138" s="29">
        <f>'raw CITIFILE'!A956</f>
        <v>0.8216453</v>
      </c>
      <c r="I138" s="29">
        <f>'raw CITIFILE'!B956</f>
        <v>-0.09183775</v>
      </c>
      <c r="J138" s="38">
        <f t="shared" si="30"/>
        <v>-3.30478267752935</v>
      </c>
      <c r="K138" s="38">
        <f t="shared" si="31"/>
        <v>-6.377649281458867</v>
      </c>
      <c r="L138" s="38">
        <f t="shared" si="32"/>
        <v>-27.905853882232652</v>
      </c>
      <c r="M138" s="38">
        <f t="shared" si="33"/>
        <v>27.24467891632638</v>
      </c>
      <c r="N138" s="38">
        <f t="shared" si="34"/>
        <v>-27.905853882232652</v>
      </c>
      <c r="O138" s="38">
        <f t="shared" si="35"/>
        <v>27.24467891632638</v>
      </c>
      <c r="P138" s="38">
        <f t="shared" si="36"/>
        <v>-3.30478267752935</v>
      </c>
      <c r="Q138" s="38">
        <f t="shared" si="37"/>
        <v>-6.377649281458867</v>
      </c>
      <c r="R138" s="35" t="str">
        <f t="shared" si="38"/>
        <v>0.1783547+0.09183775i</v>
      </c>
      <c r="S138" s="29" t="str">
        <f t="shared" si="39"/>
        <v>343.17703996849-228.199101018175i</v>
      </c>
      <c r="T138" s="39">
        <f t="shared" si="40"/>
        <v>343.17703996849</v>
      </c>
      <c r="U138" s="39">
        <f t="shared" si="41"/>
        <v>-228.199101018175</v>
      </c>
      <c r="V138" s="39">
        <f t="shared" si="42"/>
        <v>412.12293125600013</v>
      </c>
      <c r="W138" s="40">
        <f t="shared" si="43"/>
        <v>0.6649602812563682</v>
      </c>
      <c r="X138" s="40">
        <f t="shared" si="44"/>
        <v>-0.16333422649193502</v>
      </c>
    </row>
    <row r="139" spans="1:24" ht="12.75">
      <c r="A139" s="5">
        <f>'raw CITIFILE'!A145*0.000001</f>
        <v>231.44209999999998</v>
      </c>
      <c r="B139" s="29">
        <f>'raw CITIFILE'!A348</f>
        <v>0.8182043</v>
      </c>
      <c r="C139" s="29">
        <f>'raw CITIFILE'!B348</f>
        <v>-0.1071468</v>
      </c>
      <c r="D139" s="29">
        <f>'raw CITIFILE'!A551</f>
        <v>0.1817957</v>
      </c>
      <c r="E139" s="29">
        <f>'raw CITIFILE'!B551</f>
        <v>0.1071468</v>
      </c>
      <c r="F139" s="29">
        <f>'raw CITIFILE'!A754</f>
        <v>0.1817957</v>
      </c>
      <c r="G139" s="29">
        <f>'raw CITIFILE'!B754</f>
        <v>0.1071468</v>
      </c>
      <c r="H139" s="29">
        <f>'raw CITIFILE'!A957</f>
        <v>0.8182043</v>
      </c>
      <c r="I139" s="29">
        <f>'raw CITIFILE'!B957</f>
        <v>-0.1071468</v>
      </c>
      <c r="J139" s="38">
        <f t="shared" si="30"/>
        <v>-3.337839485041441</v>
      </c>
      <c r="K139" s="38">
        <f t="shared" si="31"/>
        <v>-7.460634889847818</v>
      </c>
      <c r="L139" s="38">
        <f t="shared" si="32"/>
        <v>-27.02692399964021</v>
      </c>
      <c r="M139" s="38">
        <f t="shared" si="33"/>
        <v>30.514258769765622</v>
      </c>
      <c r="N139" s="38">
        <f t="shared" si="34"/>
        <v>-27.02692399964021</v>
      </c>
      <c r="O139" s="38">
        <f t="shared" si="35"/>
        <v>30.514258769765622</v>
      </c>
      <c r="P139" s="38">
        <f t="shared" si="36"/>
        <v>-3.337839485041441</v>
      </c>
      <c r="Q139" s="38">
        <f t="shared" si="37"/>
        <v>-7.460634889847818</v>
      </c>
      <c r="R139" s="35" t="str">
        <f t="shared" si="38"/>
        <v>0.1817957+0.1071468i</v>
      </c>
      <c r="S139" s="29" t="str">
        <f t="shared" si="39"/>
        <v>308.253396575144-240.616499907081i</v>
      </c>
      <c r="T139" s="39">
        <f t="shared" si="40"/>
        <v>308.253396575144</v>
      </c>
      <c r="U139" s="39">
        <f t="shared" si="41"/>
        <v>-240.616499907081</v>
      </c>
      <c r="V139" s="39">
        <f t="shared" si="42"/>
        <v>391.04533819960994</v>
      </c>
      <c r="W139" s="40">
        <f t="shared" si="43"/>
        <v>0.7805802063511896</v>
      </c>
      <c r="X139" s="40">
        <f t="shared" si="44"/>
        <v>-0.16546386914775887</v>
      </c>
    </row>
    <row r="140" spans="1:24" ht="12.75">
      <c r="A140" s="5">
        <f>'raw CITIFILE'!A146*0.000001</f>
        <v>240.8952</v>
      </c>
      <c r="B140" s="29">
        <f>'raw CITIFILE'!A349</f>
        <v>0.8141881</v>
      </c>
      <c r="C140" s="29">
        <f>'raw CITIFILE'!B349</f>
        <v>-0.1224759</v>
      </c>
      <c r="D140" s="29">
        <f>'raw CITIFILE'!A552</f>
        <v>0.1858119</v>
      </c>
      <c r="E140" s="29">
        <f>'raw CITIFILE'!B552</f>
        <v>0.1224759</v>
      </c>
      <c r="F140" s="29">
        <f>'raw CITIFILE'!A755</f>
        <v>0.1858119</v>
      </c>
      <c r="G140" s="29">
        <f>'raw CITIFILE'!B755</f>
        <v>0.1224759</v>
      </c>
      <c r="H140" s="29">
        <f>'raw CITIFILE'!A958</f>
        <v>0.8141881</v>
      </c>
      <c r="I140" s="29">
        <f>'raw CITIFILE'!B958</f>
        <v>-0.1224759</v>
      </c>
      <c r="J140" s="38">
        <f t="shared" si="30"/>
        <v>-3.376653902374738</v>
      </c>
      <c r="K140" s="38">
        <f t="shared" si="31"/>
        <v>-8.554692887579174</v>
      </c>
      <c r="L140" s="38">
        <f t="shared" si="32"/>
        <v>-26.10326333268777</v>
      </c>
      <c r="M140" s="38">
        <f t="shared" si="33"/>
        <v>33.39044093807301</v>
      </c>
      <c r="N140" s="38">
        <f t="shared" si="34"/>
        <v>-26.10326333268777</v>
      </c>
      <c r="O140" s="38">
        <f t="shared" si="35"/>
        <v>33.39044093807301</v>
      </c>
      <c r="P140" s="38">
        <f t="shared" si="36"/>
        <v>-3.376653902374738</v>
      </c>
      <c r="Q140" s="38">
        <f t="shared" si="37"/>
        <v>-8.554692887579174</v>
      </c>
      <c r="R140" s="35" t="str">
        <f t="shared" si="38"/>
        <v>0.1858119+0.1224759i</v>
      </c>
      <c r="S140" s="29" t="str">
        <f t="shared" si="39"/>
        <v>275.177418510665-247.294129126123i</v>
      </c>
      <c r="T140" s="39">
        <f t="shared" si="40"/>
        <v>275.177418510665</v>
      </c>
      <c r="U140" s="39">
        <f t="shared" si="41"/>
        <v>-247.294129126123</v>
      </c>
      <c r="V140" s="39">
        <f t="shared" si="42"/>
        <v>369.9689148542635</v>
      </c>
      <c r="W140" s="40">
        <f t="shared" si="43"/>
        <v>0.8986715932744266</v>
      </c>
      <c r="X140" s="40">
        <f t="shared" si="44"/>
        <v>-0.1633825956184595</v>
      </c>
    </row>
    <row r="141" spans="1:24" ht="12.75">
      <c r="A141" s="5">
        <f>'raw CITIFILE'!A147*0.000001</f>
        <v>250.7343</v>
      </c>
      <c r="B141" s="29">
        <f>'raw CITIFILE'!A350</f>
        <v>0.8091992</v>
      </c>
      <c r="C141" s="29">
        <f>'raw CITIFILE'!B350</f>
        <v>-0.1376518</v>
      </c>
      <c r="D141" s="29">
        <f>'raw CITIFILE'!A553</f>
        <v>0.1908008</v>
      </c>
      <c r="E141" s="29">
        <f>'raw CITIFILE'!B553</f>
        <v>0.1376518</v>
      </c>
      <c r="F141" s="29">
        <f>'raw CITIFILE'!A756</f>
        <v>0.1908008</v>
      </c>
      <c r="G141" s="29">
        <f>'raw CITIFILE'!B756</f>
        <v>0.1376518</v>
      </c>
      <c r="H141" s="29">
        <f>'raw CITIFILE'!A959</f>
        <v>0.8091992</v>
      </c>
      <c r="I141" s="29">
        <f>'raw CITIFILE'!B959</f>
        <v>-0.1376518</v>
      </c>
      <c r="J141" s="38">
        <f t="shared" si="30"/>
        <v>-3.4300068603433824</v>
      </c>
      <c r="K141" s="38">
        <f t="shared" si="31"/>
        <v>-9.654096675228855</v>
      </c>
      <c r="L141" s="38">
        <f t="shared" si="32"/>
        <v>-25.137182483687116</v>
      </c>
      <c r="M141" s="38">
        <f t="shared" si="33"/>
        <v>35.80828056153766</v>
      </c>
      <c r="N141" s="38">
        <f t="shared" si="34"/>
        <v>-25.137182483687116</v>
      </c>
      <c r="O141" s="38">
        <f t="shared" si="35"/>
        <v>35.80828056153766</v>
      </c>
      <c r="P141" s="38">
        <f t="shared" si="36"/>
        <v>-3.4300068603433824</v>
      </c>
      <c r="Q141" s="38">
        <f t="shared" si="37"/>
        <v>-9.654096675228855</v>
      </c>
      <c r="R141" s="35" t="str">
        <f t="shared" si="38"/>
        <v>0.1908008+0.1376518i</v>
      </c>
      <c r="S141" s="29" t="str">
        <f t="shared" si="39"/>
        <v>244.698438064807-248.680091785827i</v>
      </c>
      <c r="T141" s="39">
        <f t="shared" si="40"/>
        <v>244.698438064807</v>
      </c>
      <c r="U141" s="39">
        <f t="shared" si="41"/>
        <v>-248.680091785827</v>
      </c>
      <c r="V141" s="39">
        <f t="shared" si="42"/>
        <v>348.8826645764497</v>
      </c>
      <c r="W141" s="40">
        <f t="shared" si="43"/>
        <v>1.016271676078151</v>
      </c>
      <c r="X141" s="40">
        <f t="shared" si="44"/>
        <v>-0.15785102339911455</v>
      </c>
    </row>
    <row r="142" spans="1:24" ht="12.75">
      <c r="A142" s="5">
        <f>'raw CITIFILE'!A148*0.000001</f>
        <v>260.9752</v>
      </c>
      <c r="B142" s="29">
        <f>'raw CITIFILE'!A351</f>
        <v>0.8031537</v>
      </c>
      <c r="C142" s="29">
        <f>'raw CITIFILE'!B351</f>
        <v>-0.1529471</v>
      </c>
      <c r="D142" s="29">
        <f>'raw CITIFILE'!A554</f>
        <v>0.1968463</v>
      </c>
      <c r="E142" s="29">
        <f>'raw CITIFILE'!B554</f>
        <v>0.1529471</v>
      </c>
      <c r="F142" s="29">
        <f>'raw CITIFILE'!A757</f>
        <v>0.1968463</v>
      </c>
      <c r="G142" s="29">
        <f>'raw CITIFILE'!B757</f>
        <v>0.1529471</v>
      </c>
      <c r="H142" s="29">
        <f>'raw CITIFILE'!A960</f>
        <v>0.8031537</v>
      </c>
      <c r="I142" s="29">
        <f>'raw CITIFILE'!B960</f>
        <v>-0.1529471</v>
      </c>
      <c r="J142" s="38">
        <f t="shared" si="30"/>
        <v>-3.498638583823789</v>
      </c>
      <c r="K142" s="38">
        <f t="shared" si="31"/>
        <v>-10.78191890493144</v>
      </c>
      <c r="L142" s="38">
        <f t="shared" si="32"/>
        <v>-24.132395935057676</v>
      </c>
      <c r="M142" s="38">
        <f t="shared" si="33"/>
        <v>37.846757546568995</v>
      </c>
      <c r="N142" s="38">
        <f t="shared" si="34"/>
        <v>-24.132395935057676</v>
      </c>
      <c r="O142" s="38">
        <f t="shared" si="35"/>
        <v>37.846757546568995</v>
      </c>
      <c r="P142" s="38">
        <f t="shared" si="36"/>
        <v>-3.498638583823789</v>
      </c>
      <c r="Q142" s="38">
        <f t="shared" si="37"/>
        <v>-10.78191890493144</v>
      </c>
      <c r="R142" s="35" t="str">
        <f t="shared" si="38"/>
        <v>0.1968463+0.1529471i</v>
      </c>
      <c r="S142" s="29" t="str">
        <f t="shared" si="39"/>
        <v>216.77219414973-246.128011833792i</v>
      </c>
      <c r="T142" s="39">
        <f t="shared" si="40"/>
        <v>216.77219414973</v>
      </c>
      <c r="U142" s="39">
        <f t="shared" si="41"/>
        <v>-246.128011833792</v>
      </c>
      <c r="V142" s="39">
        <f t="shared" si="42"/>
        <v>327.977411365087</v>
      </c>
      <c r="W142" s="40">
        <f t="shared" si="43"/>
        <v>1.1354224318262203</v>
      </c>
      <c r="X142" s="40">
        <f t="shared" si="44"/>
        <v>-0.15010042991337305</v>
      </c>
    </row>
    <row r="143" spans="1:24" ht="12.75">
      <c r="A143" s="5">
        <f>'raw CITIFILE'!A149*0.000001</f>
        <v>271.6345</v>
      </c>
      <c r="B143" s="29">
        <f>'raw CITIFILE'!A352</f>
        <v>0.7966209</v>
      </c>
      <c r="C143" s="29">
        <f>'raw CITIFILE'!B352</f>
        <v>-0.167973</v>
      </c>
      <c r="D143" s="29">
        <f>'raw CITIFILE'!A555</f>
        <v>0.2033791</v>
      </c>
      <c r="E143" s="29">
        <f>'raw CITIFILE'!B555</f>
        <v>0.167973</v>
      </c>
      <c r="F143" s="29">
        <f>'raw CITIFILE'!A758</f>
        <v>0.2033791</v>
      </c>
      <c r="G143" s="29">
        <f>'raw CITIFILE'!B758</f>
        <v>0.167973</v>
      </c>
      <c r="H143" s="29">
        <f>'raw CITIFILE'!A961</f>
        <v>0.7966209</v>
      </c>
      <c r="I143" s="29">
        <f>'raw CITIFILE'!B961</f>
        <v>-0.167973</v>
      </c>
      <c r="J143" s="38">
        <f t="shared" si="30"/>
        <v>-3.57209070280482</v>
      </c>
      <c r="K143" s="38">
        <f t="shared" si="31"/>
        <v>-11.906793118818173</v>
      </c>
      <c r="L143" s="38">
        <f t="shared" si="32"/>
        <v>-23.15056279878867</v>
      </c>
      <c r="M143" s="38">
        <f t="shared" si="33"/>
        <v>39.553669143856524</v>
      </c>
      <c r="N143" s="38">
        <f t="shared" si="34"/>
        <v>-23.15056279878867</v>
      </c>
      <c r="O143" s="38">
        <f t="shared" si="35"/>
        <v>39.553669143856524</v>
      </c>
      <c r="P143" s="38">
        <f t="shared" si="36"/>
        <v>-3.57209070280482</v>
      </c>
      <c r="Q143" s="38">
        <f t="shared" si="37"/>
        <v>-11.906793118818173</v>
      </c>
      <c r="R143" s="35" t="str">
        <f t="shared" si="38"/>
        <v>0.2033791+0.167973i</v>
      </c>
      <c r="S143" s="29" t="str">
        <f t="shared" si="39"/>
        <v>192.303799858561-241.416872105551i</v>
      </c>
      <c r="T143" s="39">
        <f t="shared" si="40"/>
        <v>192.303799858561</v>
      </c>
      <c r="U143" s="39">
        <f t="shared" si="41"/>
        <v>-241.416872105551</v>
      </c>
      <c r="V143" s="39">
        <f t="shared" si="42"/>
        <v>308.64681689152314</v>
      </c>
      <c r="W143" s="40">
        <f t="shared" si="43"/>
        <v>1.2553931450294407</v>
      </c>
      <c r="X143" s="40">
        <f t="shared" si="44"/>
        <v>-0.1414499577240091</v>
      </c>
    </row>
    <row r="144" spans="1:24" ht="12.75">
      <c r="A144" s="5">
        <f>'raw CITIFILE'!A150*0.000001</f>
        <v>282.72909999999996</v>
      </c>
      <c r="B144" s="29">
        <f>'raw CITIFILE'!A353</f>
        <v>0.7885479</v>
      </c>
      <c r="C144" s="29">
        <f>'raw CITIFILE'!B353</f>
        <v>-0.1830311</v>
      </c>
      <c r="D144" s="29">
        <f>'raw CITIFILE'!A556</f>
        <v>0.2114521</v>
      </c>
      <c r="E144" s="29">
        <f>'raw CITIFILE'!B556</f>
        <v>0.1830311</v>
      </c>
      <c r="F144" s="29">
        <f>'raw CITIFILE'!A759</f>
        <v>0.2114521</v>
      </c>
      <c r="G144" s="29">
        <f>'raw CITIFILE'!B759</f>
        <v>0.1830311</v>
      </c>
      <c r="H144" s="29">
        <f>'raw CITIFILE'!A962</f>
        <v>0.7885479</v>
      </c>
      <c r="I144" s="29">
        <f>'raw CITIFILE'!B962</f>
        <v>-0.1830311</v>
      </c>
      <c r="J144" s="38">
        <f t="shared" si="30"/>
        <v>-3.671088294436063</v>
      </c>
      <c r="K144" s="38">
        <f t="shared" si="31"/>
        <v>-13.067617542729348</v>
      </c>
      <c r="L144" s="38">
        <f t="shared" si="32"/>
        <v>-22.134490615281702</v>
      </c>
      <c r="M144" s="38">
        <f t="shared" si="33"/>
        <v>40.8791791344096</v>
      </c>
      <c r="N144" s="38">
        <f t="shared" si="34"/>
        <v>-22.134490615281702</v>
      </c>
      <c r="O144" s="38">
        <f t="shared" si="35"/>
        <v>40.8791791344096</v>
      </c>
      <c r="P144" s="38">
        <f t="shared" si="36"/>
        <v>-3.671088294436063</v>
      </c>
      <c r="Q144" s="38">
        <f t="shared" si="37"/>
        <v>-13.067617542729348</v>
      </c>
      <c r="R144" s="35" t="str">
        <f t="shared" si="38"/>
        <v>0.2114521+0.1830311i</v>
      </c>
      <c r="S144" s="29" t="str">
        <f t="shared" si="39"/>
        <v>170.356324388069-234.018084685398i</v>
      </c>
      <c r="T144" s="39">
        <f t="shared" si="40"/>
        <v>170.356324388069</v>
      </c>
      <c r="U144" s="39">
        <f t="shared" si="41"/>
        <v>-234.018084685398</v>
      </c>
      <c r="V144" s="39">
        <f t="shared" si="42"/>
        <v>289.45766740377616</v>
      </c>
      <c r="W144" s="40">
        <f t="shared" si="43"/>
        <v>1.3736976629779152</v>
      </c>
      <c r="X144" s="40">
        <f t="shared" si="44"/>
        <v>-0.13173435260317692</v>
      </c>
    </row>
    <row r="145" spans="1:24" ht="12.75">
      <c r="A145" s="5">
        <f>'raw CITIFILE'!A151*0.000001</f>
        <v>294.2768</v>
      </c>
      <c r="B145" s="29">
        <f>'raw CITIFILE'!A354</f>
        <v>0.7799881</v>
      </c>
      <c r="C145" s="29">
        <f>'raw CITIFILE'!B354</f>
        <v>-0.1979027</v>
      </c>
      <c r="D145" s="29">
        <f>'raw CITIFILE'!A557</f>
        <v>0.2200119</v>
      </c>
      <c r="E145" s="29">
        <f>'raw CITIFILE'!B557</f>
        <v>0.1979027</v>
      </c>
      <c r="F145" s="29">
        <f>'raw CITIFILE'!A760</f>
        <v>0.2200119</v>
      </c>
      <c r="G145" s="29">
        <f>'raw CITIFILE'!B760</f>
        <v>0.1979027</v>
      </c>
      <c r="H145" s="29">
        <f>'raw CITIFILE'!A963</f>
        <v>0.7799881</v>
      </c>
      <c r="I145" s="29">
        <f>'raw CITIFILE'!B963</f>
        <v>-0.1979027</v>
      </c>
      <c r="J145" s="38">
        <f t="shared" si="30"/>
        <v>-3.7745752289642427</v>
      </c>
      <c r="K145" s="38">
        <f t="shared" si="31"/>
        <v>-14.236954141687802</v>
      </c>
      <c r="L145" s="38">
        <f t="shared" si="32"/>
        <v>-21.152822105699407</v>
      </c>
      <c r="M145" s="38">
        <f t="shared" si="33"/>
        <v>41.97166831394417</v>
      </c>
      <c r="N145" s="38">
        <f t="shared" si="34"/>
        <v>-21.152822105699407</v>
      </c>
      <c r="O145" s="38">
        <f t="shared" si="35"/>
        <v>41.97166831394417</v>
      </c>
      <c r="P145" s="38">
        <f t="shared" si="36"/>
        <v>-3.7745752289642427</v>
      </c>
      <c r="Q145" s="38">
        <f t="shared" si="37"/>
        <v>-14.236954141687802</v>
      </c>
      <c r="R145" s="35" t="str">
        <f t="shared" si="38"/>
        <v>0.2200119+0.1979027i</v>
      </c>
      <c r="S145" s="29" t="str">
        <f t="shared" si="39"/>
        <v>151.239127692537-225.991874603137i</v>
      </c>
      <c r="T145" s="39">
        <f t="shared" si="40"/>
        <v>151.239127692537</v>
      </c>
      <c r="U145" s="39">
        <f t="shared" si="41"/>
        <v>-225.991874603137</v>
      </c>
      <c r="V145" s="39">
        <f t="shared" si="42"/>
        <v>271.9294046840825</v>
      </c>
      <c r="W145" s="40">
        <f t="shared" si="43"/>
        <v>1.4942685669449858</v>
      </c>
      <c r="X145" s="40">
        <f t="shared" si="44"/>
        <v>-0.12222412348405656</v>
      </c>
    </row>
    <row r="146" spans="1:24" ht="12.75">
      <c r="A146" s="5">
        <f>'raw CITIFILE'!A152*0.000001</f>
        <v>306.2963</v>
      </c>
      <c r="B146" s="29">
        <f>'raw CITIFILE'!A355</f>
        <v>0.7703222</v>
      </c>
      <c r="C146" s="29">
        <f>'raw CITIFILE'!B355</f>
        <v>-0.2123918</v>
      </c>
      <c r="D146" s="29">
        <f>'raw CITIFILE'!A558</f>
        <v>0.2296778</v>
      </c>
      <c r="E146" s="29">
        <f>'raw CITIFILE'!B558</f>
        <v>0.2123918</v>
      </c>
      <c r="F146" s="29">
        <f>'raw CITIFILE'!A761</f>
        <v>0.2296778</v>
      </c>
      <c r="G146" s="29">
        <f>'raw CITIFILE'!B761</f>
        <v>0.2123918</v>
      </c>
      <c r="H146" s="29">
        <f>'raw CITIFILE'!A964</f>
        <v>0.7703222</v>
      </c>
      <c r="I146" s="29">
        <f>'raw CITIFILE'!B964</f>
        <v>-0.2123918</v>
      </c>
      <c r="J146" s="38">
        <f t="shared" si="30"/>
        <v>-3.8966926130433697</v>
      </c>
      <c r="K146" s="38">
        <f t="shared" si="31"/>
        <v>-15.414497403959423</v>
      </c>
      <c r="L146" s="38">
        <f t="shared" si="32"/>
        <v>-20.18770329944514</v>
      </c>
      <c r="M146" s="38">
        <f t="shared" si="33"/>
        <v>42.76073603445176</v>
      </c>
      <c r="N146" s="38">
        <f t="shared" si="34"/>
        <v>-20.18770329944514</v>
      </c>
      <c r="O146" s="38">
        <f t="shared" si="35"/>
        <v>42.76073603445176</v>
      </c>
      <c r="P146" s="38">
        <f t="shared" si="36"/>
        <v>-3.8966926130433697</v>
      </c>
      <c r="Q146" s="38">
        <f t="shared" si="37"/>
        <v>-15.414497403959423</v>
      </c>
      <c r="R146" s="35" t="str">
        <f t="shared" si="38"/>
        <v>0.2296778+0.2123918i</v>
      </c>
      <c r="S146" s="29" t="str">
        <f t="shared" si="39"/>
        <v>134.695187602422-217.031569207891i</v>
      </c>
      <c r="T146" s="39">
        <f t="shared" si="40"/>
        <v>134.695187602422</v>
      </c>
      <c r="U146" s="39">
        <f t="shared" si="41"/>
        <v>-217.031569207891</v>
      </c>
      <c r="V146" s="39">
        <f t="shared" si="42"/>
        <v>255.4319784132191</v>
      </c>
      <c r="W146" s="40">
        <f t="shared" si="43"/>
        <v>1.6112793119862618</v>
      </c>
      <c r="X146" s="40">
        <f t="shared" si="44"/>
        <v>-0.11277200229459723</v>
      </c>
    </row>
    <row r="147" spans="1:24" ht="12.75">
      <c r="A147" s="5">
        <f>'raw CITIFILE'!A153*0.000001</f>
        <v>318.8066</v>
      </c>
      <c r="B147" s="29">
        <f>'raw CITIFILE'!A356</f>
        <v>0.7595901</v>
      </c>
      <c r="C147" s="29">
        <f>'raw CITIFILE'!B356</f>
        <v>-0.2263023</v>
      </c>
      <c r="D147" s="29">
        <f>'raw CITIFILE'!A559</f>
        <v>0.2404099</v>
      </c>
      <c r="E147" s="29">
        <f>'raw CITIFILE'!B559</f>
        <v>0.2263023</v>
      </c>
      <c r="F147" s="29">
        <f>'raw CITIFILE'!A762</f>
        <v>0.2404099</v>
      </c>
      <c r="G147" s="29">
        <f>'raw CITIFILE'!B762</f>
        <v>0.2263023</v>
      </c>
      <c r="H147" s="29">
        <f>'raw CITIFILE'!A965</f>
        <v>0.7595901</v>
      </c>
      <c r="I147" s="29">
        <f>'raw CITIFILE'!B965</f>
        <v>-0.2263023</v>
      </c>
      <c r="J147" s="38">
        <f t="shared" si="30"/>
        <v>-4.038181686316927</v>
      </c>
      <c r="K147" s="38">
        <f t="shared" si="31"/>
        <v>-16.59020813908461</v>
      </c>
      <c r="L147" s="38">
        <f t="shared" si="32"/>
        <v>-19.250701015144603</v>
      </c>
      <c r="M147" s="38">
        <f t="shared" si="33"/>
        <v>43.26861203022177</v>
      </c>
      <c r="N147" s="38">
        <f t="shared" si="34"/>
        <v>-19.250701015144603</v>
      </c>
      <c r="O147" s="38">
        <f t="shared" si="35"/>
        <v>43.26861203022177</v>
      </c>
      <c r="P147" s="38">
        <f t="shared" si="36"/>
        <v>-4.038181686316927</v>
      </c>
      <c r="Q147" s="38">
        <f t="shared" si="37"/>
        <v>-16.59020813908461</v>
      </c>
      <c r="R147" s="35" t="str">
        <f t="shared" si="38"/>
        <v>0.2404099+0.2263023i</v>
      </c>
      <c r="S147" s="29" t="str">
        <f t="shared" si="39"/>
        <v>120.540014381591-207.59840795486i</v>
      </c>
      <c r="T147" s="39">
        <f t="shared" si="40"/>
        <v>120.540014381591</v>
      </c>
      <c r="U147" s="39">
        <f t="shared" si="41"/>
        <v>-207.59840795486</v>
      </c>
      <c r="V147" s="39">
        <f t="shared" si="42"/>
        <v>240.05623102203919</v>
      </c>
      <c r="W147" s="40">
        <f t="shared" si="43"/>
        <v>1.7222364624718731</v>
      </c>
      <c r="X147" s="40">
        <f t="shared" si="44"/>
        <v>-0.10363748054156914</v>
      </c>
    </row>
    <row r="148" spans="1:24" ht="12.75">
      <c r="A148" s="5">
        <f>'raw CITIFILE'!A154*0.000001</f>
        <v>331.8279</v>
      </c>
      <c r="B148" s="29">
        <f>'raw CITIFILE'!A357</f>
        <v>0.7482496</v>
      </c>
      <c r="C148" s="29">
        <f>'raw CITIFILE'!B357</f>
        <v>-0.2395747</v>
      </c>
      <c r="D148" s="29">
        <f>'raw CITIFILE'!A560</f>
        <v>0.2517504</v>
      </c>
      <c r="E148" s="29">
        <f>'raw CITIFILE'!B560</f>
        <v>0.2395747</v>
      </c>
      <c r="F148" s="29">
        <f>'raw CITIFILE'!A763</f>
        <v>0.2517504</v>
      </c>
      <c r="G148" s="29">
        <f>'raw CITIFILE'!B763</f>
        <v>0.2395747</v>
      </c>
      <c r="H148" s="29">
        <f>'raw CITIFILE'!A966</f>
        <v>0.7482496</v>
      </c>
      <c r="I148" s="29">
        <f>'raw CITIFILE'!B966</f>
        <v>-0.2395747</v>
      </c>
      <c r="J148" s="38">
        <f t="shared" si="30"/>
        <v>-4.190447333229809</v>
      </c>
      <c r="K148" s="38">
        <f t="shared" si="31"/>
        <v>-17.754036334513064</v>
      </c>
      <c r="L148" s="38">
        <f t="shared" si="32"/>
        <v>-18.360509363420963</v>
      </c>
      <c r="M148" s="38">
        <f t="shared" si="33"/>
        <v>43.58042369584576</v>
      </c>
      <c r="N148" s="38">
        <f t="shared" si="34"/>
        <v>-18.360509363420963</v>
      </c>
      <c r="O148" s="38">
        <f t="shared" si="35"/>
        <v>43.58042369584576</v>
      </c>
      <c r="P148" s="38">
        <f t="shared" si="36"/>
        <v>-4.190447333229809</v>
      </c>
      <c r="Q148" s="38">
        <f t="shared" si="37"/>
        <v>-17.754036334513064</v>
      </c>
      <c r="R148" s="35" t="str">
        <f t="shared" si="38"/>
        <v>0.2517504+0.2395747i</v>
      </c>
      <c r="S148" s="29" t="str">
        <f t="shared" si="39"/>
        <v>108.446994413209-198.365627829971i</v>
      </c>
      <c r="T148" s="39">
        <f t="shared" si="40"/>
        <v>108.446994413209</v>
      </c>
      <c r="U148" s="39">
        <f t="shared" si="41"/>
        <v>-198.365627829971</v>
      </c>
      <c r="V148" s="39">
        <f t="shared" si="42"/>
        <v>226.07448529552633</v>
      </c>
      <c r="W148" s="40">
        <f t="shared" si="43"/>
        <v>1.829148229541065</v>
      </c>
      <c r="X148" s="40">
        <f t="shared" si="44"/>
        <v>-0.09514230180363713</v>
      </c>
    </row>
    <row r="149" spans="1:24" ht="12.75">
      <c r="A149" s="5">
        <f>'raw CITIFILE'!A155*0.000001</f>
        <v>345.3811</v>
      </c>
      <c r="B149" s="29">
        <f>'raw CITIFILE'!A358</f>
        <v>0.7357917</v>
      </c>
      <c r="C149" s="29">
        <f>'raw CITIFILE'!B358</f>
        <v>-0.252592</v>
      </c>
      <c r="D149" s="29">
        <f>'raw CITIFILE'!A561</f>
        <v>0.2642083</v>
      </c>
      <c r="E149" s="29">
        <f>'raw CITIFILE'!B561</f>
        <v>0.252592</v>
      </c>
      <c r="F149" s="29">
        <f>'raw CITIFILE'!A764</f>
        <v>0.2642083</v>
      </c>
      <c r="G149" s="29">
        <f>'raw CITIFILE'!B764</f>
        <v>0.252592</v>
      </c>
      <c r="H149" s="29">
        <f>'raw CITIFILE'!A967</f>
        <v>0.7357917</v>
      </c>
      <c r="I149" s="29">
        <f>'raw CITIFILE'!B967</f>
        <v>-0.252592</v>
      </c>
      <c r="J149" s="38">
        <f t="shared" si="30"/>
        <v>-4.362134360160229</v>
      </c>
      <c r="K149" s="38">
        <f t="shared" si="31"/>
        <v>-18.946977651891178</v>
      </c>
      <c r="L149" s="38">
        <f t="shared" si="32"/>
        <v>-17.48330235569656</v>
      </c>
      <c r="M149" s="38">
        <f t="shared" si="33"/>
        <v>43.712359668770176</v>
      </c>
      <c r="N149" s="38">
        <f t="shared" si="34"/>
        <v>-17.48330235569656</v>
      </c>
      <c r="O149" s="38">
        <f t="shared" si="35"/>
        <v>43.712359668770176</v>
      </c>
      <c r="P149" s="38">
        <f t="shared" si="36"/>
        <v>-4.362134360160229</v>
      </c>
      <c r="Q149" s="38">
        <f t="shared" si="37"/>
        <v>-18.946977651891178</v>
      </c>
      <c r="R149" s="35" t="str">
        <f t="shared" si="38"/>
        <v>0.2642083+0.252592i</v>
      </c>
      <c r="S149" s="29" t="str">
        <f t="shared" si="39"/>
        <v>97.747760805173-189.053494524208i</v>
      </c>
      <c r="T149" s="39">
        <f t="shared" si="40"/>
        <v>97.747760805173</v>
      </c>
      <c r="U149" s="39">
        <f t="shared" si="41"/>
        <v>-189.053494524208</v>
      </c>
      <c r="V149" s="39">
        <f t="shared" si="42"/>
        <v>212.82821367065046</v>
      </c>
      <c r="W149" s="40">
        <f t="shared" si="43"/>
        <v>1.9340953999040653</v>
      </c>
      <c r="X149" s="40">
        <f t="shared" si="44"/>
        <v>-0.08711767425120909</v>
      </c>
    </row>
    <row r="150" spans="1:24" ht="12.75">
      <c r="A150" s="5">
        <f>'raw CITIFILE'!A156*0.000001</f>
        <v>359.4878</v>
      </c>
      <c r="B150" s="29">
        <f>'raw CITIFILE'!A359</f>
        <v>0.7224081</v>
      </c>
      <c r="C150" s="29">
        <f>'raw CITIFILE'!B359</f>
        <v>-0.2646967</v>
      </c>
      <c r="D150" s="29">
        <f>'raw CITIFILE'!A562</f>
        <v>0.2775919</v>
      </c>
      <c r="E150" s="29">
        <f>'raw CITIFILE'!B562</f>
        <v>0.2646967</v>
      </c>
      <c r="F150" s="29">
        <f>'raw CITIFILE'!A765</f>
        <v>0.2775919</v>
      </c>
      <c r="G150" s="29">
        <f>'raw CITIFILE'!B765</f>
        <v>0.2646967</v>
      </c>
      <c r="H150" s="29">
        <f>'raw CITIFILE'!A968</f>
        <v>0.7224081</v>
      </c>
      <c r="I150" s="29">
        <f>'raw CITIFILE'!B968</f>
        <v>-0.2646967</v>
      </c>
      <c r="J150" s="38">
        <f t="shared" si="30"/>
        <v>-4.554478431673865</v>
      </c>
      <c r="K150" s="38">
        <f t="shared" si="31"/>
        <v>-20.12327968292198</v>
      </c>
      <c r="L150" s="38">
        <f t="shared" si="32"/>
        <v>-16.646470862246552</v>
      </c>
      <c r="M150" s="38">
        <f t="shared" si="33"/>
        <v>43.637807758166225</v>
      </c>
      <c r="N150" s="38">
        <f t="shared" si="34"/>
        <v>-16.646470862246552</v>
      </c>
      <c r="O150" s="38">
        <f t="shared" si="35"/>
        <v>43.637807758166225</v>
      </c>
      <c r="P150" s="38">
        <f t="shared" si="36"/>
        <v>-4.554478431673865</v>
      </c>
      <c r="Q150" s="38">
        <f t="shared" si="37"/>
        <v>-20.12327968292198</v>
      </c>
      <c r="R150" s="35" t="str">
        <f t="shared" si="38"/>
        <v>0.2775919+0.2646967i</v>
      </c>
      <c r="S150" s="29" t="str">
        <f t="shared" si="39"/>
        <v>88.681939836772-179.916945791257i</v>
      </c>
      <c r="T150" s="39">
        <f t="shared" si="40"/>
        <v>88.681939836772</v>
      </c>
      <c r="U150" s="39">
        <f t="shared" si="41"/>
        <v>-179.916945791257</v>
      </c>
      <c r="V150" s="39">
        <f t="shared" si="42"/>
        <v>200.58562719214694</v>
      </c>
      <c r="W150" s="40">
        <f t="shared" si="43"/>
        <v>2.028789019753201</v>
      </c>
      <c r="X150" s="40">
        <f t="shared" si="44"/>
        <v>-0.07965408358413033</v>
      </c>
    </row>
    <row r="151" spans="1:24" ht="12.75">
      <c r="A151" s="5">
        <f>'raw CITIFILE'!A157*0.000001</f>
        <v>374.1707</v>
      </c>
      <c r="B151" s="29">
        <f>'raw CITIFILE'!A360</f>
        <v>0.7083049</v>
      </c>
      <c r="C151" s="29">
        <f>'raw CITIFILE'!B360</f>
        <v>-0.2762612</v>
      </c>
      <c r="D151" s="29">
        <f>'raw CITIFILE'!A563</f>
        <v>0.2916951</v>
      </c>
      <c r="E151" s="29">
        <f>'raw CITIFILE'!B563</f>
        <v>0.2762612</v>
      </c>
      <c r="F151" s="29">
        <f>'raw CITIFILE'!A766</f>
        <v>0.2916951</v>
      </c>
      <c r="G151" s="29">
        <f>'raw CITIFILE'!B766</f>
        <v>0.2762612</v>
      </c>
      <c r="H151" s="29">
        <f>'raw CITIFILE'!A969</f>
        <v>0.7083049</v>
      </c>
      <c r="I151" s="29">
        <f>'raw CITIFILE'!B969</f>
        <v>-0.2762612</v>
      </c>
      <c r="J151" s="38">
        <f t="shared" si="30"/>
        <v>-4.761201563004166</v>
      </c>
      <c r="K151" s="38">
        <f t="shared" si="31"/>
        <v>-21.307348559544522</v>
      </c>
      <c r="L151" s="38">
        <f t="shared" si="32"/>
        <v>-15.841591327810452</v>
      </c>
      <c r="M151" s="38">
        <f t="shared" si="33"/>
        <v>43.44340179373434</v>
      </c>
      <c r="N151" s="38">
        <f t="shared" si="34"/>
        <v>-15.841591327810452</v>
      </c>
      <c r="O151" s="38">
        <f t="shared" si="35"/>
        <v>43.44340179373434</v>
      </c>
      <c r="P151" s="38">
        <f t="shared" si="36"/>
        <v>-4.761201563004166</v>
      </c>
      <c r="Q151" s="38">
        <f t="shared" si="37"/>
        <v>-21.307348559544522</v>
      </c>
      <c r="R151" s="35" t="str">
        <f t="shared" si="38"/>
        <v>0.2916951+0.2762612i</v>
      </c>
      <c r="S151" s="29" t="str">
        <f t="shared" si="39"/>
        <v>80.721032914361-171.158889601371i</v>
      </c>
      <c r="T151" s="39">
        <f t="shared" si="40"/>
        <v>80.721032914361</v>
      </c>
      <c r="U151" s="39">
        <f t="shared" si="41"/>
        <v>-171.158889601371</v>
      </c>
      <c r="V151" s="39">
        <f t="shared" si="42"/>
        <v>189.23860770026727</v>
      </c>
      <c r="W151" s="40">
        <f t="shared" si="43"/>
        <v>2.120375364658153</v>
      </c>
      <c r="X151" s="40">
        <f t="shared" si="44"/>
        <v>-0.07280309049901074</v>
      </c>
    </row>
    <row r="152" spans="1:24" ht="12.75">
      <c r="A152" s="5">
        <f>'raw CITIFILE'!A158*0.000001</f>
        <v>389.45329999999996</v>
      </c>
      <c r="B152" s="29">
        <f>'raw CITIFILE'!A361</f>
        <v>0.6934543</v>
      </c>
      <c r="C152" s="29">
        <f>'raw CITIFILE'!B361</f>
        <v>-0.2868595</v>
      </c>
      <c r="D152" s="29">
        <f>'raw CITIFILE'!A564</f>
        <v>0.3065457</v>
      </c>
      <c r="E152" s="29">
        <f>'raw CITIFILE'!B564</f>
        <v>0.2868595</v>
      </c>
      <c r="F152" s="29">
        <f>'raw CITIFILE'!A767</f>
        <v>0.3065457</v>
      </c>
      <c r="G152" s="29">
        <f>'raw CITIFILE'!B767</f>
        <v>0.2868595</v>
      </c>
      <c r="H152" s="29">
        <f>'raw CITIFILE'!A970</f>
        <v>0.6934543</v>
      </c>
      <c r="I152" s="29">
        <f>'raw CITIFILE'!B970</f>
        <v>-0.2868595</v>
      </c>
      <c r="J152" s="38">
        <f t="shared" si="30"/>
        <v>-4.987252346008589</v>
      </c>
      <c r="K152" s="38">
        <f t="shared" si="31"/>
        <v>-22.473289192241047</v>
      </c>
      <c r="L152" s="38">
        <f t="shared" si="32"/>
        <v>-15.076991756559838</v>
      </c>
      <c r="M152" s="38">
        <f t="shared" si="33"/>
        <v>43.09991106663757</v>
      </c>
      <c r="N152" s="38">
        <f t="shared" si="34"/>
        <v>-15.076991756559838</v>
      </c>
      <c r="O152" s="38">
        <f t="shared" si="35"/>
        <v>43.09991106663757</v>
      </c>
      <c r="P152" s="38">
        <f t="shared" si="36"/>
        <v>-4.987252346008589</v>
      </c>
      <c r="Q152" s="38">
        <f t="shared" si="37"/>
        <v>-22.473289192241047</v>
      </c>
      <c r="R152" s="35" t="str">
        <f t="shared" si="38"/>
        <v>0.3065457+0.2868595i</v>
      </c>
      <c r="S152" s="29" t="str">
        <f t="shared" si="39"/>
        <v>73.918113667004-162.749185936909i</v>
      </c>
      <c r="T152" s="39">
        <f t="shared" si="40"/>
        <v>73.918113667004</v>
      </c>
      <c r="U152" s="39">
        <f t="shared" si="41"/>
        <v>-162.749185936909</v>
      </c>
      <c r="V152" s="39">
        <f t="shared" si="42"/>
        <v>178.74894419608387</v>
      </c>
      <c r="W152" s="40">
        <f t="shared" si="43"/>
        <v>2.2017497182095696</v>
      </c>
      <c r="X152" s="40">
        <f t="shared" si="44"/>
        <v>-0.06650948246180234</v>
      </c>
    </row>
    <row r="153" spans="1:24" ht="12.75">
      <c r="A153" s="5">
        <f>'raw CITIFILE'!A159*0.000001</f>
        <v>405.35999999999996</v>
      </c>
      <c r="B153" s="29">
        <f>'raw CITIFILE'!A362</f>
        <v>0.6777558</v>
      </c>
      <c r="C153" s="29">
        <f>'raw CITIFILE'!B362</f>
        <v>-0.2964691</v>
      </c>
      <c r="D153" s="29">
        <f>'raw CITIFILE'!A565</f>
        <v>0.3222442</v>
      </c>
      <c r="E153" s="29">
        <f>'raw CITIFILE'!B565</f>
        <v>0.2964691</v>
      </c>
      <c r="F153" s="29">
        <f>'raw CITIFILE'!A768</f>
        <v>0.3222442</v>
      </c>
      <c r="G153" s="29">
        <f>'raw CITIFILE'!B768</f>
        <v>0.2964691</v>
      </c>
      <c r="H153" s="29">
        <f>'raw CITIFILE'!A971</f>
        <v>0.6777558</v>
      </c>
      <c r="I153" s="29">
        <f>'raw CITIFILE'!B971</f>
        <v>-0.2964691</v>
      </c>
      <c r="J153" s="38">
        <f t="shared" si="30"/>
        <v>-5.236334564986507</v>
      </c>
      <c r="K153" s="38">
        <f t="shared" si="31"/>
        <v>-23.625896356237362</v>
      </c>
      <c r="L153" s="38">
        <f t="shared" si="32"/>
        <v>-14.345960642146345</v>
      </c>
      <c r="M153" s="38">
        <f t="shared" si="33"/>
        <v>42.614483139164115</v>
      </c>
      <c r="N153" s="38">
        <f t="shared" si="34"/>
        <v>-14.345960642146345</v>
      </c>
      <c r="O153" s="38">
        <f t="shared" si="35"/>
        <v>42.614483139164115</v>
      </c>
      <c r="P153" s="38">
        <f t="shared" si="36"/>
        <v>-5.236334564986507</v>
      </c>
      <c r="Q153" s="38">
        <f t="shared" si="37"/>
        <v>-23.625896356237362</v>
      </c>
      <c r="R153" s="35" t="str">
        <f t="shared" si="38"/>
        <v>0.3222442+0.2964691i</v>
      </c>
      <c r="S153" s="29" t="str">
        <f t="shared" si="39"/>
        <v>68.067268362113-154.624200500037i</v>
      </c>
      <c r="T153" s="39">
        <f t="shared" si="40"/>
        <v>68.067268362113</v>
      </c>
      <c r="U153" s="39">
        <f t="shared" si="41"/>
        <v>-154.624200500037</v>
      </c>
      <c r="V153" s="39">
        <f t="shared" si="42"/>
        <v>168.9431750694758</v>
      </c>
      <c r="W153" s="40">
        <f t="shared" si="43"/>
        <v>2.271638104785509</v>
      </c>
      <c r="X153" s="40">
        <f t="shared" si="44"/>
        <v>-0.06070950718179694</v>
      </c>
    </row>
    <row r="154" spans="1:24" ht="12.75">
      <c r="A154" s="5">
        <f>'raw CITIFILE'!A160*0.000001</f>
        <v>421.9165</v>
      </c>
      <c r="B154" s="29">
        <f>'raw CITIFILE'!A363</f>
        <v>0.6615222</v>
      </c>
      <c r="C154" s="29">
        <f>'raw CITIFILE'!B363</f>
        <v>-0.3048897</v>
      </c>
      <c r="D154" s="29">
        <f>'raw CITIFILE'!A566</f>
        <v>0.3384778</v>
      </c>
      <c r="E154" s="29">
        <f>'raw CITIFILE'!B566</f>
        <v>0.3048897</v>
      </c>
      <c r="F154" s="29">
        <f>'raw CITIFILE'!A769</f>
        <v>0.3384778</v>
      </c>
      <c r="G154" s="29">
        <f>'raw CITIFILE'!B769</f>
        <v>0.3048897</v>
      </c>
      <c r="H154" s="29">
        <f>'raw CITIFILE'!A972</f>
        <v>0.6615222</v>
      </c>
      <c r="I154" s="29">
        <f>'raw CITIFILE'!B972</f>
        <v>-0.3048897</v>
      </c>
      <c r="J154" s="38">
        <f t="shared" si="30"/>
        <v>-5.505156835957473</v>
      </c>
      <c r="K154" s="38">
        <f t="shared" si="31"/>
        <v>-24.74455590820331</v>
      </c>
      <c r="L154" s="38">
        <f t="shared" si="32"/>
        <v>-13.658593631243098</v>
      </c>
      <c r="M154" s="38">
        <f t="shared" si="33"/>
        <v>42.0114890308971</v>
      </c>
      <c r="N154" s="38">
        <f t="shared" si="34"/>
        <v>-13.658593631243098</v>
      </c>
      <c r="O154" s="38">
        <f t="shared" si="35"/>
        <v>42.0114890308971</v>
      </c>
      <c r="P154" s="38">
        <f t="shared" si="36"/>
        <v>-5.505156835957473</v>
      </c>
      <c r="Q154" s="38">
        <f t="shared" si="37"/>
        <v>-24.74455590820331</v>
      </c>
      <c r="R154" s="35" t="str">
        <f t="shared" si="38"/>
        <v>0.3384778+0.3048897i</v>
      </c>
      <c r="S154" s="29" t="str">
        <f t="shared" si="39"/>
        <v>63.102219553687-146.917129540129i</v>
      </c>
      <c r="T154" s="39">
        <f t="shared" si="40"/>
        <v>63.102219553687</v>
      </c>
      <c r="U154" s="39">
        <f t="shared" si="41"/>
        <v>-146.917129540129</v>
      </c>
      <c r="V154" s="39">
        <f t="shared" si="42"/>
        <v>159.89538162471348</v>
      </c>
      <c r="W154" s="40">
        <f t="shared" si="43"/>
        <v>2.328240283452039</v>
      </c>
      <c r="X154" s="40">
        <f t="shared" si="44"/>
        <v>-0.05541994065456991</v>
      </c>
    </row>
    <row r="155" spans="1:24" ht="12.75">
      <c r="A155" s="5">
        <f>'raw CITIFILE'!A161*0.000001</f>
        <v>439.1493</v>
      </c>
      <c r="B155" s="29">
        <f>'raw CITIFILE'!A364</f>
        <v>0.6448727</v>
      </c>
      <c r="C155" s="29">
        <f>'raw CITIFILE'!B364</f>
        <v>-0.312586</v>
      </c>
      <c r="D155" s="29">
        <f>'raw CITIFILE'!A567</f>
        <v>0.3551273</v>
      </c>
      <c r="E155" s="29">
        <f>'raw CITIFILE'!B567</f>
        <v>0.312586</v>
      </c>
      <c r="F155" s="29">
        <f>'raw CITIFILE'!A770</f>
        <v>0.3551273</v>
      </c>
      <c r="G155" s="29">
        <f>'raw CITIFILE'!B770</f>
        <v>0.312586</v>
      </c>
      <c r="H155" s="29">
        <f>'raw CITIFILE'!A973</f>
        <v>0.6448727</v>
      </c>
      <c r="I155" s="29">
        <f>'raw CITIFILE'!B973</f>
        <v>-0.312586</v>
      </c>
      <c r="J155" s="38">
        <f t="shared" si="30"/>
        <v>-5.787993425120119</v>
      </c>
      <c r="K155" s="38">
        <f t="shared" si="31"/>
        <v>-25.86063379440727</v>
      </c>
      <c r="L155" s="38">
        <f t="shared" si="32"/>
        <v>-13.001812357897398</v>
      </c>
      <c r="M155" s="38">
        <f t="shared" si="33"/>
        <v>41.35450285048296</v>
      </c>
      <c r="N155" s="38">
        <f t="shared" si="34"/>
        <v>-13.001812357897398</v>
      </c>
      <c r="O155" s="38">
        <f t="shared" si="35"/>
        <v>41.35450285048296</v>
      </c>
      <c r="P155" s="38">
        <f t="shared" si="36"/>
        <v>-5.787993425120119</v>
      </c>
      <c r="Q155" s="38">
        <f t="shared" si="37"/>
        <v>-25.86063379440727</v>
      </c>
      <c r="R155" s="35" t="str">
        <f t="shared" si="38"/>
        <v>0.3551273+0.312586i</v>
      </c>
      <c r="S155" s="29" t="str">
        <f t="shared" si="39"/>
        <v>58.66264040016-139.656174313054i</v>
      </c>
      <c r="T155" s="39">
        <f t="shared" si="40"/>
        <v>58.66264040016</v>
      </c>
      <c r="U155" s="39">
        <f t="shared" si="41"/>
        <v>-139.656174313054</v>
      </c>
      <c r="V155" s="39">
        <f t="shared" si="42"/>
        <v>151.47657377454976</v>
      </c>
      <c r="W155" s="40">
        <f t="shared" si="43"/>
        <v>2.3806663552885885</v>
      </c>
      <c r="X155" s="40">
        <f t="shared" si="44"/>
        <v>-0.0506136989748724</v>
      </c>
    </row>
    <row r="156" spans="1:24" ht="12.75">
      <c r="A156" s="5">
        <f>'raw CITIFILE'!A162*0.000001</f>
        <v>457.0858</v>
      </c>
      <c r="B156" s="29">
        <f>'raw CITIFILE'!A365</f>
        <v>0.6278316</v>
      </c>
      <c r="C156" s="29">
        <f>'raw CITIFILE'!B365</f>
        <v>-0.3193895</v>
      </c>
      <c r="D156" s="29">
        <f>'raw CITIFILE'!A568</f>
        <v>0.3721684</v>
      </c>
      <c r="E156" s="29">
        <f>'raw CITIFILE'!B568</f>
        <v>0.3193895</v>
      </c>
      <c r="F156" s="29">
        <f>'raw CITIFILE'!A771</f>
        <v>0.3721684</v>
      </c>
      <c r="G156" s="29">
        <f>'raw CITIFILE'!B771</f>
        <v>0.3193895</v>
      </c>
      <c r="H156" s="29">
        <f>'raw CITIFILE'!A974</f>
        <v>0.6278316</v>
      </c>
      <c r="I156" s="29">
        <f>'raw CITIFILE'!B974</f>
        <v>-0.3193895</v>
      </c>
      <c r="J156" s="38">
        <f t="shared" si="30"/>
        <v>-6.0871769060431475</v>
      </c>
      <c r="K156" s="38">
        <f t="shared" si="31"/>
        <v>-26.9632789420311</v>
      </c>
      <c r="L156" s="38">
        <f t="shared" si="32"/>
        <v>-12.377013268808536</v>
      </c>
      <c r="M156" s="38">
        <f t="shared" si="33"/>
        <v>40.63571253822891</v>
      </c>
      <c r="N156" s="38">
        <f t="shared" si="34"/>
        <v>-12.377013268808536</v>
      </c>
      <c r="O156" s="38">
        <f t="shared" si="35"/>
        <v>40.63571253822891</v>
      </c>
      <c r="P156" s="38">
        <f t="shared" si="36"/>
        <v>-6.0871769060431475</v>
      </c>
      <c r="Q156" s="38">
        <f t="shared" si="37"/>
        <v>-26.9632789420311</v>
      </c>
      <c r="R156" s="35" t="str">
        <f t="shared" si="38"/>
        <v>0.3721684+0.3193895i</v>
      </c>
      <c r="S156" s="29" t="str">
        <f t="shared" si="39"/>
        <v>54.735569907485-132.791812268228i</v>
      </c>
      <c r="T156" s="39">
        <f t="shared" si="40"/>
        <v>54.735569907485</v>
      </c>
      <c r="U156" s="39">
        <f t="shared" si="41"/>
        <v>-132.791812268228</v>
      </c>
      <c r="V156" s="39">
        <f t="shared" si="42"/>
        <v>143.63024757542365</v>
      </c>
      <c r="W156" s="40">
        <f t="shared" si="43"/>
        <v>2.42606064927569</v>
      </c>
      <c r="X156" s="40">
        <f t="shared" si="44"/>
        <v>-0.04623743140701259</v>
      </c>
    </row>
    <row r="157" spans="1:24" ht="12.75">
      <c r="A157" s="5">
        <f>'raw CITIFILE'!A163*0.000001</f>
        <v>475.755</v>
      </c>
      <c r="B157" s="29">
        <f>'raw CITIFILE'!A366</f>
        <v>0.6104345</v>
      </c>
      <c r="C157" s="29">
        <f>'raw CITIFILE'!B366</f>
        <v>-0.3249209</v>
      </c>
      <c r="D157" s="29">
        <f>'raw CITIFILE'!A569</f>
        <v>0.3895655</v>
      </c>
      <c r="E157" s="29">
        <f>'raw CITIFILE'!B569</f>
        <v>0.3249209</v>
      </c>
      <c r="F157" s="29">
        <f>'raw CITIFILE'!A772</f>
        <v>0.3895655</v>
      </c>
      <c r="G157" s="29">
        <f>'raw CITIFILE'!B772</f>
        <v>0.3249209</v>
      </c>
      <c r="H157" s="29">
        <f>'raw CITIFILE'!A975</f>
        <v>0.6104345</v>
      </c>
      <c r="I157" s="29">
        <f>'raw CITIFILE'!B975</f>
        <v>-0.3249209</v>
      </c>
      <c r="J157" s="38">
        <f t="shared" si="30"/>
        <v>-6.407738270248384</v>
      </c>
      <c r="K157" s="38">
        <f t="shared" si="31"/>
        <v>-28.025393896153787</v>
      </c>
      <c r="L157" s="38">
        <f t="shared" si="32"/>
        <v>-11.790027218432485</v>
      </c>
      <c r="M157" s="38">
        <f t="shared" si="33"/>
        <v>39.830124994199736</v>
      </c>
      <c r="N157" s="38">
        <f t="shared" si="34"/>
        <v>-11.790027218432485</v>
      </c>
      <c r="O157" s="38">
        <f t="shared" si="35"/>
        <v>39.830124994199736</v>
      </c>
      <c r="P157" s="38">
        <f t="shared" si="36"/>
        <v>-6.407738270248384</v>
      </c>
      <c r="Q157" s="38">
        <f t="shared" si="37"/>
        <v>-28.025393896153787</v>
      </c>
      <c r="R157" s="35" t="str">
        <f t="shared" si="38"/>
        <v>0.3895655+0.3249209i</v>
      </c>
      <c r="S157" s="29" t="str">
        <f t="shared" si="39"/>
        <v>51.384652973287-126.263844437631i</v>
      </c>
      <c r="T157" s="39">
        <f t="shared" si="40"/>
        <v>51.384652973287</v>
      </c>
      <c r="U157" s="39">
        <f t="shared" si="41"/>
        <v>-126.263844437631</v>
      </c>
      <c r="V157" s="39">
        <f t="shared" si="42"/>
        <v>136.31926119721825</v>
      </c>
      <c r="W157" s="40">
        <f t="shared" si="43"/>
        <v>2.457228708020485</v>
      </c>
      <c r="X157" s="40">
        <f t="shared" si="44"/>
        <v>-0.042239209206493024</v>
      </c>
    </row>
    <row r="158" spans="1:24" ht="12.75">
      <c r="A158" s="5">
        <f>'raw CITIFILE'!A164*0.000001</f>
        <v>495.1867</v>
      </c>
      <c r="B158" s="29">
        <f>'raw CITIFILE'!A367</f>
        <v>0.5932062</v>
      </c>
      <c r="C158" s="29">
        <f>'raw CITIFILE'!B367</f>
        <v>-0.3293645</v>
      </c>
      <c r="D158" s="29">
        <f>'raw CITIFILE'!A570</f>
        <v>0.4067938</v>
      </c>
      <c r="E158" s="29">
        <f>'raw CITIFILE'!B570</f>
        <v>0.3293645</v>
      </c>
      <c r="F158" s="29">
        <f>'raw CITIFILE'!A773</f>
        <v>0.4067938</v>
      </c>
      <c r="G158" s="29">
        <f>'raw CITIFILE'!B773</f>
        <v>0.3293645</v>
      </c>
      <c r="H158" s="29">
        <f>'raw CITIFILE'!A976</f>
        <v>0.5932062</v>
      </c>
      <c r="I158" s="29">
        <f>'raw CITIFILE'!B976</f>
        <v>-0.3293645</v>
      </c>
      <c r="J158" s="38">
        <f t="shared" si="30"/>
        <v>-6.737773483498134</v>
      </c>
      <c r="K158" s="38">
        <f t="shared" si="31"/>
        <v>-29.040246687293905</v>
      </c>
      <c r="L158" s="38">
        <f t="shared" si="32"/>
        <v>-11.246188063119115</v>
      </c>
      <c r="M158" s="38">
        <f t="shared" si="33"/>
        <v>38.99569337801738</v>
      </c>
      <c r="N158" s="38">
        <f t="shared" si="34"/>
        <v>-11.246188063119115</v>
      </c>
      <c r="O158" s="38">
        <f t="shared" si="35"/>
        <v>38.99569337801738</v>
      </c>
      <c r="P158" s="38">
        <f t="shared" si="36"/>
        <v>-6.737773483498134</v>
      </c>
      <c r="Q158" s="38">
        <f t="shared" si="37"/>
        <v>-29.040246687293905</v>
      </c>
      <c r="R158" s="35" t="str">
        <f t="shared" si="38"/>
        <v>0.4067938+0.3293645i</v>
      </c>
      <c r="S158" s="29" t="str">
        <f t="shared" si="39"/>
        <v>48.485391477803-120.222620702161i</v>
      </c>
      <c r="T158" s="39">
        <f t="shared" si="40"/>
        <v>48.485391477803</v>
      </c>
      <c r="U158" s="39">
        <f t="shared" si="41"/>
        <v>-120.222620702161</v>
      </c>
      <c r="V158" s="39">
        <f t="shared" si="42"/>
        <v>129.63144570377779</v>
      </c>
      <c r="W158" s="40">
        <f t="shared" si="43"/>
        <v>2.479563782777744</v>
      </c>
      <c r="X158" s="40">
        <f t="shared" si="44"/>
        <v>-0.03864002073603946</v>
      </c>
    </row>
    <row r="159" spans="1:24" ht="12.75">
      <c r="A159" s="5">
        <f>'raw CITIFILE'!A165*0.000001</f>
        <v>515.4121</v>
      </c>
      <c r="B159" s="29">
        <f>'raw CITIFILE'!A368</f>
        <v>0.5755081</v>
      </c>
      <c r="C159" s="29">
        <f>'raw CITIFILE'!B368</f>
        <v>-0.3329251</v>
      </c>
      <c r="D159" s="29">
        <f>'raw CITIFILE'!A571</f>
        <v>0.4244919</v>
      </c>
      <c r="E159" s="29">
        <f>'raw CITIFILE'!B571</f>
        <v>0.3329251</v>
      </c>
      <c r="F159" s="29">
        <f>'raw CITIFILE'!A774</f>
        <v>0.4244919</v>
      </c>
      <c r="G159" s="29">
        <f>'raw CITIFILE'!B774</f>
        <v>0.3329251</v>
      </c>
      <c r="H159" s="29">
        <f>'raw CITIFILE'!A977</f>
        <v>0.5755081</v>
      </c>
      <c r="I159" s="29">
        <f>'raw CITIFILE'!B977</f>
        <v>-0.3329251</v>
      </c>
      <c r="J159" s="38">
        <f t="shared" si="30"/>
        <v>-7.0905977366353135</v>
      </c>
      <c r="K159" s="38">
        <f t="shared" si="31"/>
        <v>-30.048908831359803</v>
      </c>
      <c r="L159" s="38">
        <f t="shared" si="32"/>
        <v>-10.721170338878604</v>
      </c>
      <c r="M159" s="38">
        <f t="shared" si="33"/>
        <v>38.10676429091088</v>
      </c>
      <c r="N159" s="38">
        <f t="shared" si="34"/>
        <v>-10.721170338878604</v>
      </c>
      <c r="O159" s="38">
        <f t="shared" si="35"/>
        <v>38.10676429091088</v>
      </c>
      <c r="P159" s="38">
        <f t="shared" si="36"/>
        <v>-7.0905977366353135</v>
      </c>
      <c r="Q159" s="38">
        <f t="shared" si="37"/>
        <v>-30.048908831359803</v>
      </c>
      <c r="R159" s="35" t="str">
        <f t="shared" si="38"/>
        <v>0.4244919+0.3329251i</v>
      </c>
      <c r="S159" s="29" t="str">
        <f t="shared" si="39"/>
        <v>45.857217577072-114.394476661553i</v>
      </c>
      <c r="T159" s="39">
        <f t="shared" si="40"/>
        <v>45.857217577072</v>
      </c>
      <c r="U159" s="39">
        <f t="shared" si="41"/>
        <v>-114.394476661553</v>
      </c>
      <c r="V159" s="39">
        <f t="shared" si="42"/>
        <v>123.24358277241666</v>
      </c>
      <c r="W159" s="40">
        <f t="shared" si="43"/>
        <v>2.4945795385271854</v>
      </c>
      <c r="X159" s="40">
        <f t="shared" si="44"/>
        <v>-0.035324057046966145</v>
      </c>
    </row>
    <row r="160" spans="1:24" ht="12.75">
      <c r="A160" s="5">
        <f>'raw CITIFILE'!A166*0.000001</f>
        <v>536.4635</v>
      </c>
      <c r="B160" s="29">
        <f>'raw CITIFILE'!A369</f>
        <v>0.5578585</v>
      </c>
      <c r="C160" s="29">
        <f>'raw CITIFILE'!B369</f>
        <v>-0.3351203</v>
      </c>
      <c r="D160" s="29">
        <f>'raw CITIFILE'!A572</f>
        <v>0.4421415</v>
      </c>
      <c r="E160" s="29">
        <f>'raw CITIFILE'!B572</f>
        <v>0.3351203</v>
      </c>
      <c r="F160" s="29">
        <f>'raw CITIFILE'!A775</f>
        <v>0.4421415</v>
      </c>
      <c r="G160" s="29">
        <f>'raw CITIFILE'!B775</f>
        <v>0.3351203</v>
      </c>
      <c r="H160" s="29">
        <f>'raw CITIFILE'!A978</f>
        <v>0.5578585</v>
      </c>
      <c r="I160" s="29">
        <f>'raw CITIFILE'!B978</f>
        <v>-0.3351203</v>
      </c>
      <c r="J160" s="38">
        <f t="shared" si="30"/>
        <v>-7.462691304782835</v>
      </c>
      <c r="K160" s="38">
        <f t="shared" si="31"/>
        <v>-30.994347267518158</v>
      </c>
      <c r="L160" s="38">
        <f t="shared" si="32"/>
        <v>-10.23477664691586</v>
      </c>
      <c r="M160" s="38">
        <f t="shared" si="33"/>
        <v>37.16023791765986</v>
      </c>
      <c r="N160" s="38">
        <f t="shared" si="34"/>
        <v>-10.23477664691586</v>
      </c>
      <c r="O160" s="38">
        <f t="shared" si="35"/>
        <v>37.16023791765986</v>
      </c>
      <c r="P160" s="38">
        <f t="shared" si="36"/>
        <v>-7.462691304782835</v>
      </c>
      <c r="Q160" s="38">
        <f t="shared" si="37"/>
        <v>-30.994347267518158</v>
      </c>
      <c r="R160" s="35" t="str">
        <f t="shared" si="38"/>
        <v>0.4421415+0.3351203i</v>
      </c>
      <c r="S160" s="29" t="str">
        <f t="shared" si="39"/>
        <v>43.648174943809-108.877858064945i</v>
      </c>
      <c r="T160" s="39">
        <f t="shared" si="40"/>
        <v>43.648174943809</v>
      </c>
      <c r="U160" s="39">
        <f t="shared" si="41"/>
        <v>-108.877858064945</v>
      </c>
      <c r="V160" s="39">
        <f t="shared" si="42"/>
        <v>117.30111317773444</v>
      </c>
      <c r="W160" s="40">
        <f t="shared" si="43"/>
        <v>2.494442395474959</v>
      </c>
      <c r="X160" s="40">
        <f t="shared" si="44"/>
        <v>-0.03230126430650693</v>
      </c>
    </row>
    <row r="161" spans="1:24" ht="12.75">
      <c r="A161" s="5">
        <f>'raw CITIFILE'!A167*0.000001</f>
        <v>558.3747999999999</v>
      </c>
      <c r="B161" s="29">
        <f>'raw CITIFILE'!A370</f>
        <v>0.5403775</v>
      </c>
      <c r="C161" s="29">
        <f>'raw CITIFILE'!B370</f>
        <v>-0.3362848</v>
      </c>
      <c r="D161" s="29">
        <f>'raw CITIFILE'!A573</f>
        <v>0.4596225</v>
      </c>
      <c r="E161" s="29">
        <f>'raw CITIFILE'!B573</f>
        <v>0.3362848</v>
      </c>
      <c r="F161" s="29">
        <f>'raw CITIFILE'!A776</f>
        <v>0.4596225</v>
      </c>
      <c r="G161" s="29">
        <f>'raw CITIFILE'!B776</f>
        <v>0.3362848</v>
      </c>
      <c r="H161" s="29">
        <f>'raw CITIFILE'!A979</f>
        <v>0.5403775</v>
      </c>
      <c r="I161" s="29">
        <f>'raw CITIFILE'!B979</f>
        <v>-0.3362848</v>
      </c>
      <c r="J161" s="38">
        <f t="shared" si="30"/>
        <v>-7.848855713609966</v>
      </c>
      <c r="K161" s="38">
        <f t="shared" si="31"/>
        <v>-31.89460665572595</v>
      </c>
      <c r="L161" s="38">
        <f t="shared" si="32"/>
        <v>-9.779981471636994</v>
      </c>
      <c r="M161" s="38">
        <f t="shared" si="33"/>
        <v>36.19123058294224</v>
      </c>
      <c r="N161" s="38">
        <f t="shared" si="34"/>
        <v>-9.779981471636994</v>
      </c>
      <c r="O161" s="38">
        <f t="shared" si="35"/>
        <v>36.19123058294224</v>
      </c>
      <c r="P161" s="38">
        <f t="shared" si="36"/>
        <v>-7.848855713609966</v>
      </c>
      <c r="Q161" s="38">
        <f t="shared" si="37"/>
        <v>-31.89460665572595</v>
      </c>
      <c r="R161" s="35" t="str">
        <f t="shared" si="38"/>
        <v>0.4596225+0.3362848i</v>
      </c>
      <c r="S161" s="29" t="str">
        <f t="shared" si="39"/>
        <v>41.709953076501-103.682703149521i</v>
      </c>
      <c r="T161" s="39">
        <f t="shared" si="40"/>
        <v>41.709953076501</v>
      </c>
      <c r="U161" s="39">
        <f t="shared" si="41"/>
        <v>-103.682703149521</v>
      </c>
      <c r="V161" s="39">
        <f t="shared" si="42"/>
        <v>111.75787720798748</v>
      </c>
      <c r="W161" s="40">
        <f t="shared" si="43"/>
        <v>2.4858024404715735</v>
      </c>
      <c r="X161" s="40">
        <f t="shared" si="44"/>
        <v>-0.029552935983815698</v>
      </c>
    </row>
    <row r="162" spans="1:24" ht="12.75">
      <c r="A162" s="5">
        <f>'raw CITIFILE'!A168*0.000001</f>
        <v>581.1809999999999</v>
      </c>
      <c r="B162" s="29">
        <f>'raw CITIFILE'!A371</f>
        <v>0.5233778</v>
      </c>
      <c r="C162" s="29">
        <f>'raw CITIFILE'!B371</f>
        <v>-0.3367038</v>
      </c>
      <c r="D162" s="29">
        <f>'raw CITIFILE'!A574</f>
        <v>0.4766222</v>
      </c>
      <c r="E162" s="29">
        <f>'raw CITIFILE'!B574</f>
        <v>0.3367038</v>
      </c>
      <c r="F162" s="29">
        <f>'raw CITIFILE'!A777</f>
        <v>0.4766222</v>
      </c>
      <c r="G162" s="29">
        <f>'raw CITIFILE'!B777</f>
        <v>0.3367038</v>
      </c>
      <c r="H162" s="29">
        <f>'raw CITIFILE'!A980</f>
        <v>0.5233778</v>
      </c>
      <c r="I162" s="29">
        <f>'raw CITIFILE'!B980</f>
        <v>-0.3367038</v>
      </c>
      <c r="J162" s="38">
        <f t="shared" si="30"/>
        <v>-8.239189769725456</v>
      </c>
      <c r="K162" s="38">
        <f t="shared" si="31"/>
        <v>-32.754327402906505</v>
      </c>
      <c r="L162" s="38">
        <f t="shared" si="32"/>
        <v>-9.356684030723347</v>
      </c>
      <c r="M162" s="38">
        <f t="shared" si="33"/>
        <v>35.23881732588495</v>
      </c>
      <c r="N162" s="38">
        <f t="shared" si="34"/>
        <v>-9.356684030723347</v>
      </c>
      <c r="O162" s="38">
        <f t="shared" si="35"/>
        <v>35.23881732588495</v>
      </c>
      <c r="P162" s="38">
        <f t="shared" si="36"/>
        <v>-8.239189769725456</v>
      </c>
      <c r="Q162" s="38">
        <f t="shared" si="37"/>
        <v>-32.754327402906505</v>
      </c>
      <c r="R162" s="35" t="str">
        <f t="shared" si="38"/>
        <v>0.4766222+0.3367038i</v>
      </c>
      <c r="S162" s="29" t="str">
        <f t="shared" si="39"/>
        <v>39.96146139682-98.8740262326486i</v>
      </c>
      <c r="T162" s="39">
        <f t="shared" si="40"/>
        <v>39.96146139682</v>
      </c>
      <c r="U162" s="39">
        <f t="shared" si="41"/>
        <v>-98.8740262326486</v>
      </c>
      <c r="V162" s="39">
        <f t="shared" si="42"/>
        <v>106.64422844403734</v>
      </c>
      <c r="W162" s="40">
        <f t="shared" si="43"/>
        <v>2.4742344943500156</v>
      </c>
      <c r="X162" s="40">
        <f t="shared" si="44"/>
        <v>-0.027076401359169965</v>
      </c>
    </row>
    <row r="163" spans="1:24" ht="12.75">
      <c r="A163" s="5">
        <f>'raw CITIFILE'!A169*0.000001</f>
        <v>604.9187</v>
      </c>
      <c r="B163" s="29">
        <f>'raw CITIFILE'!A372</f>
        <v>0.5064443</v>
      </c>
      <c r="C163" s="29">
        <f>'raw CITIFILE'!B372</f>
        <v>-0.3357942</v>
      </c>
      <c r="D163" s="29">
        <f>'raw CITIFILE'!A575</f>
        <v>0.4935557</v>
      </c>
      <c r="E163" s="29">
        <f>'raw CITIFILE'!B575</f>
        <v>0.3357942</v>
      </c>
      <c r="F163" s="29">
        <f>'raw CITIFILE'!A778</f>
        <v>0.4935557</v>
      </c>
      <c r="G163" s="29">
        <f>'raw CITIFILE'!B778</f>
        <v>0.3357942</v>
      </c>
      <c r="H163" s="29">
        <f>'raw CITIFILE'!A981</f>
        <v>0.5064443</v>
      </c>
      <c r="I163" s="29">
        <f>'raw CITIFILE'!B981</f>
        <v>-0.3357942</v>
      </c>
      <c r="J163" s="38">
        <f t="shared" si="30"/>
        <v>-8.653741086551157</v>
      </c>
      <c r="K163" s="38">
        <f t="shared" si="31"/>
        <v>-33.546077918563746</v>
      </c>
      <c r="L163" s="38">
        <f t="shared" si="32"/>
        <v>-8.96234350485748</v>
      </c>
      <c r="M163" s="38">
        <f t="shared" si="33"/>
        <v>34.22969670262568</v>
      </c>
      <c r="N163" s="38">
        <f t="shared" si="34"/>
        <v>-8.96234350485748</v>
      </c>
      <c r="O163" s="38">
        <f t="shared" si="35"/>
        <v>34.22969670262568</v>
      </c>
      <c r="P163" s="38">
        <f t="shared" si="36"/>
        <v>-8.653741086551157</v>
      </c>
      <c r="Q163" s="38">
        <f t="shared" si="37"/>
        <v>-33.546077918563746</v>
      </c>
      <c r="R163" s="35" t="str">
        <f t="shared" si="38"/>
        <v>0.4935557+0.3357942i</v>
      </c>
      <c r="S163" s="29" t="str">
        <f t="shared" si="39"/>
        <v>38.501139691616-94.230254866542i</v>
      </c>
      <c r="T163" s="39">
        <f t="shared" si="40"/>
        <v>38.501139691616</v>
      </c>
      <c r="U163" s="39">
        <f t="shared" si="41"/>
        <v>-94.230254866542</v>
      </c>
      <c r="V163" s="39">
        <f t="shared" si="42"/>
        <v>101.79233119330154</v>
      </c>
      <c r="W163" s="40">
        <f t="shared" si="43"/>
        <v>2.4474666366061255</v>
      </c>
      <c r="X163" s="40">
        <f t="shared" si="44"/>
        <v>-0.024792109833634318</v>
      </c>
    </row>
    <row r="164" spans="1:24" ht="12.75">
      <c r="A164" s="5">
        <f>'raw CITIFILE'!A170*0.000001</f>
        <v>629.6259</v>
      </c>
      <c r="B164" s="29">
        <f>'raw CITIFILE'!A373</f>
        <v>0.4899489</v>
      </c>
      <c r="C164" s="29">
        <f>'raw CITIFILE'!B373</f>
        <v>-0.3339757</v>
      </c>
      <c r="D164" s="29">
        <f>'raw CITIFILE'!A576</f>
        <v>0.5100511</v>
      </c>
      <c r="E164" s="29">
        <f>'raw CITIFILE'!B576</f>
        <v>0.3339757</v>
      </c>
      <c r="F164" s="29">
        <f>'raw CITIFILE'!A779</f>
        <v>0.5100511</v>
      </c>
      <c r="G164" s="29">
        <f>'raw CITIFILE'!B779</f>
        <v>0.3339757</v>
      </c>
      <c r="H164" s="29">
        <f>'raw CITIFILE'!A982</f>
        <v>0.4899489</v>
      </c>
      <c r="I164" s="29">
        <f>'raw CITIFILE'!B982</f>
        <v>-0.3339757</v>
      </c>
      <c r="J164" s="38">
        <f t="shared" si="30"/>
        <v>-9.079277303646734</v>
      </c>
      <c r="K164" s="38">
        <f t="shared" si="31"/>
        <v>-34.280460623861345</v>
      </c>
      <c r="L164" s="38">
        <f t="shared" si="32"/>
        <v>-8.596338229249513</v>
      </c>
      <c r="M164" s="38">
        <f t="shared" si="33"/>
        <v>33.21632631103102</v>
      </c>
      <c r="N164" s="38">
        <f t="shared" si="34"/>
        <v>-8.596338229249513</v>
      </c>
      <c r="O164" s="38">
        <f t="shared" si="35"/>
        <v>33.21632631103102</v>
      </c>
      <c r="P164" s="38">
        <f t="shared" si="36"/>
        <v>-9.079277303646734</v>
      </c>
      <c r="Q164" s="38">
        <f t="shared" si="37"/>
        <v>-34.280460623861345</v>
      </c>
      <c r="R164" s="35" t="str">
        <f t="shared" si="38"/>
        <v>0.5100511+0.3339757i</v>
      </c>
      <c r="S164" s="29" t="str">
        <f t="shared" si="39"/>
        <v>37.224166003566-89.8528341531996i</v>
      </c>
      <c r="T164" s="39">
        <f t="shared" si="40"/>
        <v>37.224166003566</v>
      </c>
      <c r="U164" s="39">
        <f t="shared" si="41"/>
        <v>-89.8528341531996</v>
      </c>
      <c r="V164" s="39">
        <f t="shared" si="42"/>
        <v>97.2582661783739</v>
      </c>
      <c r="W164" s="40">
        <f t="shared" si="43"/>
        <v>2.4138306858128638</v>
      </c>
      <c r="X164" s="40">
        <f t="shared" si="44"/>
        <v>-0.022712729425994057</v>
      </c>
    </row>
    <row r="165" spans="1:24" ht="12.75">
      <c r="A165" s="5">
        <f>'raw CITIFILE'!A171*0.000001</f>
        <v>655.3423</v>
      </c>
      <c r="B165" s="29">
        <f>'raw CITIFILE'!A374</f>
        <v>0.4740044</v>
      </c>
      <c r="C165" s="29">
        <f>'raw CITIFILE'!B374</f>
        <v>-0.3314564</v>
      </c>
      <c r="D165" s="29">
        <f>'raw CITIFILE'!A577</f>
        <v>0.5259956</v>
      </c>
      <c r="E165" s="29">
        <f>'raw CITIFILE'!B577</f>
        <v>0.3314564</v>
      </c>
      <c r="F165" s="29">
        <f>'raw CITIFILE'!A780</f>
        <v>0.5259956</v>
      </c>
      <c r="G165" s="29">
        <f>'raw CITIFILE'!B780</f>
        <v>0.3314564</v>
      </c>
      <c r="H165" s="29">
        <f>'raw CITIFILE'!A983</f>
        <v>0.4740044</v>
      </c>
      <c r="I165" s="29">
        <f>'raw CITIFILE'!B983</f>
        <v>-0.3314564</v>
      </c>
      <c r="J165" s="38">
        <f t="shared" si="30"/>
        <v>-9.510947652477352</v>
      </c>
      <c r="K165" s="38">
        <f t="shared" si="31"/>
        <v>-34.96388616540788</v>
      </c>
      <c r="L165" s="38">
        <f t="shared" si="32"/>
        <v>-8.256229883334482</v>
      </c>
      <c r="M165" s="38">
        <f t="shared" si="33"/>
        <v>32.217101023034516</v>
      </c>
      <c r="N165" s="38">
        <f t="shared" si="34"/>
        <v>-8.256229883334482</v>
      </c>
      <c r="O165" s="38">
        <f t="shared" si="35"/>
        <v>32.217101023034516</v>
      </c>
      <c r="P165" s="38">
        <f t="shared" si="36"/>
        <v>-9.510947652477352</v>
      </c>
      <c r="Q165" s="38">
        <f t="shared" si="37"/>
        <v>-34.96388616540788</v>
      </c>
      <c r="R165" s="35" t="str">
        <f t="shared" si="38"/>
        <v>0.5259956+0.3314564i</v>
      </c>
      <c r="S165" s="29" t="str">
        <f t="shared" si="39"/>
        <v>36.079782175143-85.7507452772556i</v>
      </c>
      <c r="T165" s="39">
        <f t="shared" si="40"/>
        <v>36.079782175143</v>
      </c>
      <c r="U165" s="39">
        <f t="shared" si="41"/>
        <v>-85.7507452772556</v>
      </c>
      <c r="V165" s="39">
        <f t="shared" si="42"/>
        <v>93.03193536313508</v>
      </c>
      <c r="W165" s="40">
        <f t="shared" si="43"/>
        <v>2.3766979761960196</v>
      </c>
      <c r="X165" s="40">
        <f t="shared" si="44"/>
        <v>-0.020825231309941735</v>
      </c>
    </row>
    <row r="166" spans="1:24" ht="12.75">
      <c r="A166" s="5">
        <f>'raw CITIFILE'!A172*0.000001</f>
        <v>682.1091</v>
      </c>
      <c r="B166" s="29">
        <f>'raw CITIFILE'!A375</f>
        <v>0.4583006</v>
      </c>
      <c r="C166" s="29">
        <f>'raw CITIFILE'!B375</f>
        <v>-0.3282204</v>
      </c>
      <c r="D166" s="29">
        <f>'raw CITIFILE'!A578</f>
        <v>0.5416994</v>
      </c>
      <c r="E166" s="29">
        <f>'raw CITIFILE'!B578</f>
        <v>0.3282204</v>
      </c>
      <c r="F166" s="29">
        <f>'raw CITIFILE'!A781</f>
        <v>0.5416994</v>
      </c>
      <c r="G166" s="29">
        <f>'raw CITIFILE'!B781</f>
        <v>0.3282204</v>
      </c>
      <c r="H166" s="29">
        <f>'raw CITIFILE'!A984</f>
        <v>0.4583006</v>
      </c>
      <c r="I166" s="29">
        <f>'raw CITIFILE'!B984</f>
        <v>-0.3282204</v>
      </c>
      <c r="J166" s="38">
        <f t="shared" si="30"/>
        <v>-9.957794849477203</v>
      </c>
      <c r="K166" s="38">
        <f t="shared" si="31"/>
        <v>-35.6090409916162</v>
      </c>
      <c r="L166" s="38">
        <f t="shared" si="32"/>
        <v>-7.933498779409618</v>
      </c>
      <c r="M166" s="38">
        <f t="shared" si="33"/>
        <v>31.212038465061127</v>
      </c>
      <c r="N166" s="38">
        <f t="shared" si="34"/>
        <v>-7.933498779409618</v>
      </c>
      <c r="O166" s="38">
        <f t="shared" si="35"/>
        <v>31.212038465061127</v>
      </c>
      <c r="P166" s="38">
        <f t="shared" si="36"/>
        <v>-9.957794849477203</v>
      </c>
      <c r="Q166" s="38">
        <f t="shared" si="37"/>
        <v>-35.6090409916162</v>
      </c>
      <c r="R166" s="35" t="str">
        <f t="shared" si="38"/>
        <v>0.5416994+0.3282204i</v>
      </c>
      <c r="S166" s="29" t="str">
        <f t="shared" si="39"/>
        <v>35.030940799126-81.816426973088i</v>
      </c>
      <c r="T166" s="39">
        <f t="shared" si="40"/>
        <v>35.030940799126</v>
      </c>
      <c r="U166" s="39">
        <f t="shared" si="41"/>
        <v>-81.816426973088</v>
      </c>
      <c r="V166" s="39">
        <f t="shared" si="42"/>
        <v>89.00053109905868</v>
      </c>
      <c r="W166" s="40">
        <f t="shared" si="43"/>
        <v>2.335547521896108</v>
      </c>
      <c r="X166" s="40">
        <f t="shared" si="44"/>
        <v>-0.019090038204861996</v>
      </c>
    </row>
    <row r="167" spans="1:24" ht="12.75">
      <c r="A167" s="5">
        <f>'raw CITIFILE'!A173*0.000001</f>
        <v>709.9690999999999</v>
      </c>
      <c r="B167" s="29">
        <f>'raw CITIFILE'!A376</f>
        <v>0.4435008</v>
      </c>
      <c r="C167" s="29">
        <f>'raw CITIFILE'!B376</f>
        <v>-0.3241329</v>
      </c>
      <c r="D167" s="29">
        <f>'raw CITIFILE'!A579</f>
        <v>0.5564992</v>
      </c>
      <c r="E167" s="29">
        <f>'raw CITIFILE'!B579</f>
        <v>0.3241329</v>
      </c>
      <c r="F167" s="29">
        <f>'raw CITIFILE'!A782</f>
        <v>0.5564992</v>
      </c>
      <c r="G167" s="29">
        <f>'raw CITIFILE'!B782</f>
        <v>0.3241329</v>
      </c>
      <c r="H167" s="29">
        <f>'raw CITIFILE'!A985</f>
        <v>0.4435008</v>
      </c>
      <c r="I167" s="29">
        <f>'raw CITIFILE'!B985</f>
        <v>-0.3241329</v>
      </c>
      <c r="J167" s="38">
        <f t="shared" si="30"/>
        <v>-10.406907723893886</v>
      </c>
      <c r="K167" s="38">
        <f t="shared" si="31"/>
        <v>-36.16123071254467</v>
      </c>
      <c r="L167" s="38">
        <f t="shared" si="32"/>
        <v>-7.644198881806421</v>
      </c>
      <c r="M167" s="38">
        <f t="shared" si="33"/>
        <v>30.218656328853513</v>
      </c>
      <c r="N167" s="38">
        <f t="shared" si="34"/>
        <v>-7.644198881806421</v>
      </c>
      <c r="O167" s="38">
        <f t="shared" si="35"/>
        <v>30.218656328853513</v>
      </c>
      <c r="P167" s="38">
        <f t="shared" si="36"/>
        <v>-10.406907723893886</v>
      </c>
      <c r="Q167" s="38">
        <f t="shared" si="37"/>
        <v>-36.16123071254467</v>
      </c>
      <c r="R167" s="35" t="str">
        <f t="shared" si="38"/>
        <v>0.5564992+0.3241329i</v>
      </c>
      <c r="S167" s="29" t="str">
        <f t="shared" si="39"/>
        <v>34.17589116083-78.1507335716642i</v>
      </c>
      <c r="T167" s="39">
        <f t="shared" si="40"/>
        <v>34.17589116083</v>
      </c>
      <c r="U167" s="39">
        <f t="shared" si="41"/>
        <v>-78.1507335716642</v>
      </c>
      <c r="V167" s="39">
        <f t="shared" si="42"/>
        <v>85.29670975146779</v>
      </c>
      <c r="W167" s="40">
        <f t="shared" si="43"/>
        <v>2.2867211627018253</v>
      </c>
      <c r="X167" s="40">
        <f t="shared" si="44"/>
        <v>-0.017519178727902516</v>
      </c>
    </row>
    <row r="168" spans="1:24" ht="12.75">
      <c r="A168" s="5">
        <f>'raw CITIFILE'!A174*0.000001</f>
        <v>738.967</v>
      </c>
      <c r="B168" s="29">
        <f>'raw CITIFILE'!A377</f>
        <v>0.4290025</v>
      </c>
      <c r="C168" s="29">
        <f>'raw CITIFILE'!B377</f>
        <v>-0.319448</v>
      </c>
      <c r="D168" s="29">
        <f>'raw CITIFILE'!A580</f>
        <v>0.5709975</v>
      </c>
      <c r="E168" s="29">
        <f>'raw CITIFILE'!B580</f>
        <v>0.319448</v>
      </c>
      <c r="F168" s="29">
        <f>'raw CITIFILE'!A783</f>
        <v>0.5709975</v>
      </c>
      <c r="G168" s="29">
        <f>'raw CITIFILE'!B783</f>
        <v>0.319448</v>
      </c>
      <c r="H168" s="29">
        <f>'raw CITIFILE'!A986</f>
        <v>0.4290025</v>
      </c>
      <c r="I168" s="29">
        <f>'raw CITIFILE'!B986</f>
        <v>-0.319448</v>
      </c>
      <c r="J168" s="38">
        <f t="shared" si="30"/>
        <v>-10.869941292964329</v>
      </c>
      <c r="K168" s="38">
        <f t="shared" si="31"/>
        <v>-36.672464110028365</v>
      </c>
      <c r="L168" s="38">
        <f t="shared" si="32"/>
        <v>-7.369396346119977</v>
      </c>
      <c r="M168" s="38">
        <f t="shared" si="33"/>
        <v>29.2250947138499</v>
      </c>
      <c r="N168" s="38">
        <f t="shared" si="34"/>
        <v>-7.369396346119977</v>
      </c>
      <c r="O168" s="38">
        <f t="shared" si="35"/>
        <v>29.2250947138499</v>
      </c>
      <c r="P168" s="38">
        <f t="shared" si="36"/>
        <v>-10.869941292964329</v>
      </c>
      <c r="Q168" s="38">
        <f t="shared" si="37"/>
        <v>-36.672464110028365</v>
      </c>
      <c r="R168" s="35" t="str">
        <f t="shared" si="38"/>
        <v>0.5709975+0.319448i</v>
      </c>
      <c r="S168" s="29" t="str">
        <f t="shared" si="39"/>
        <v>33.384088121175-74.6225336925871i</v>
      </c>
      <c r="T168" s="39">
        <f t="shared" si="40"/>
        <v>33.384088121175</v>
      </c>
      <c r="U168" s="39">
        <f t="shared" si="41"/>
        <v>-74.6225336925871</v>
      </c>
      <c r="V168" s="39">
        <f t="shared" si="42"/>
        <v>81.7497392924508</v>
      </c>
      <c r="W168" s="40">
        <f t="shared" si="43"/>
        <v>2.235272487351698</v>
      </c>
      <c r="X168" s="40">
        <f t="shared" si="44"/>
        <v>-0.016071820667522017</v>
      </c>
    </row>
    <row r="169" spans="1:24" ht="12.75">
      <c r="A169" s="5">
        <f>'raw CITIFILE'!A175*0.000001</f>
        <v>769.1492999999999</v>
      </c>
      <c r="B169" s="29">
        <f>'raw CITIFILE'!A378</f>
        <v>0.4155182</v>
      </c>
      <c r="C169" s="29">
        <f>'raw CITIFILE'!B378</f>
        <v>-0.314369</v>
      </c>
      <c r="D169" s="29">
        <f>'raw CITIFILE'!A581</f>
        <v>0.5844818</v>
      </c>
      <c r="E169" s="29">
        <f>'raw CITIFILE'!B581</f>
        <v>0.314369</v>
      </c>
      <c r="F169" s="29">
        <f>'raw CITIFILE'!A784</f>
        <v>0.5844818</v>
      </c>
      <c r="G169" s="29">
        <f>'raw CITIFILE'!B784</f>
        <v>0.314369</v>
      </c>
      <c r="H169" s="29">
        <f>'raw CITIFILE'!A987</f>
        <v>0.4155182</v>
      </c>
      <c r="I169" s="29">
        <f>'raw CITIFILE'!B987</f>
        <v>-0.314369</v>
      </c>
      <c r="J169" s="38">
        <f t="shared" si="30"/>
        <v>-11.32513944164208</v>
      </c>
      <c r="K169" s="38">
        <f t="shared" si="31"/>
        <v>-37.11009084121546</v>
      </c>
      <c r="L169" s="38">
        <f t="shared" si="32"/>
        <v>-7.122129977433275</v>
      </c>
      <c r="M169" s="38">
        <f t="shared" si="33"/>
        <v>28.274001336047597</v>
      </c>
      <c r="N169" s="38">
        <f t="shared" si="34"/>
        <v>-7.122129977433275</v>
      </c>
      <c r="O169" s="38">
        <f t="shared" si="35"/>
        <v>28.274001336047597</v>
      </c>
      <c r="P169" s="38">
        <f t="shared" si="36"/>
        <v>-11.32513944164208</v>
      </c>
      <c r="Q169" s="38">
        <f t="shared" si="37"/>
        <v>-37.11009084121546</v>
      </c>
      <c r="R169" s="35" t="str">
        <f t="shared" si="38"/>
        <v>0.5844818+0.314369i</v>
      </c>
      <c r="S169" s="29" t="str">
        <f t="shared" si="39"/>
        <v>32.702006995292-71.3750149912333i</v>
      </c>
      <c r="T169" s="39">
        <f t="shared" si="40"/>
        <v>32.702006995292</v>
      </c>
      <c r="U169" s="39">
        <f t="shared" si="41"/>
        <v>-71.3750149912333</v>
      </c>
      <c r="V169" s="39">
        <f t="shared" si="42"/>
        <v>78.50996132032485</v>
      </c>
      <c r="W169" s="40">
        <f t="shared" si="43"/>
        <v>2.18258821244546</v>
      </c>
      <c r="X169" s="40">
        <f t="shared" si="44"/>
        <v>-0.01476915658522073</v>
      </c>
    </row>
    <row r="170" spans="1:24" ht="12.75">
      <c r="A170" s="5">
        <f>'raw CITIFILE'!A176*0.000001</f>
        <v>800.5644</v>
      </c>
      <c r="B170" s="29">
        <f>'raw CITIFILE'!A379</f>
        <v>0.4023964</v>
      </c>
      <c r="C170" s="29">
        <f>'raw CITIFILE'!B379</f>
        <v>-0.3087737</v>
      </c>
      <c r="D170" s="29">
        <f>'raw CITIFILE'!A582</f>
        <v>0.5976036</v>
      </c>
      <c r="E170" s="29">
        <f>'raw CITIFILE'!B582</f>
        <v>0.3087737</v>
      </c>
      <c r="F170" s="29">
        <f>'raw CITIFILE'!A785</f>
        <v>0.5976036</v>
      </c>
      <c r="G170" s="29">
        <f>'raw CITIFILE'!B785</f>
        <v>0.3087737</v>
      </c>
      <c r="H170" s="29">
        <f>'raw CITIFILE'!A988</f>
        <v>0.4023964</v>
      </c>
      <c r="I170" s="29">
        <f>'raw CITIFILE'!B988</f>
        <v>-0.3087737</v>
      </c>
      <c r="J170" s="38">
        <f t="shared" si="30"/>
        <v>-11.792417598554083</v>
      </c>
      <c r="K170" s="38">
        <f t="shared" si="31"/>
        <v>-37.50036586158934</v>
      </c>
      <c r="L170" s="38">
        <f t="shared" si="32"/>
        <v>-6.888180010203223</v>
      </c>
      <c r="M170" s="38">
        <f t="shared" si="33"/>
        <v>27.324787284923598</v>
      </c>
      <c r="N170" s="38">
        <f t="shared" si="34"/>
        <v>-6.888180010203223</v>
      </c>
      <c r="O170" s="38">
        <f t="shared" si="35"/>
        <v>27.324787284923598</v>
      </c>
      <c r="P170" s="38">
        <f t="shared" si="36"/>
        <v>-11.792417598554083</v>
      </c>
      <c r="Q170" s="38">
        <f t="shared" si="37"/>
        <v>-37.50036586158934</v>
      </c>
      <c r="R170" s="35" t="str">
        <f t="shared" si="38"/>
        <v>0.5976036+0.3087737i</v>
      </c>
      <c r="S170" s="29" t="str">
        <f t="shared" si="39"/>
        <v>32.075482381058-68.2416159709949i</v>
      </c>
      <c r="T170" s="39">
        <f t="shared" si="40"/>
        <v>32.075482381058</v>
      </c>
      <c r="U170" s="39">
        <f t="shared" si="41"/>
        <v>-68.2416159709949</v>
      </c>
      <c r="V170" s="39">
        <f t="shared" si="42"/>
        <v>75.40394366550272</v>
      </c>
      <c r="W170" s="40">
        <f t="shared" si="43"/>
        <v>2.1275320246249705</v>
      </c>
      <c r="X170" s="40">
        <f t="shared" si="44"/>
        <v>-0.01356666684949102</v>
      </c>
    </row>
    <row r="171" spans="1:24" ht="12.75">
      <c r="A171" s="5">
        <f>'raw CITIFILE'!A177*0.000001</f>
        <v>833.2624999999999</v>
      </c>
      <c r="B171" s="29">
        <f>'raw CITIFILE'!A380</f>
        <v>0.3900039</v>
      </c>
      <c r="C171" s="29">
        <f>'raw CITIFILE'!B380</f>
        <v>-0.3029267</v>
      </c>
      <c r="D171" s="29">
        <f>'raw CITIFILE'!A583</f>
        <v>0.6099961</v>
      </c>
      <c r="E171" s="29">
        <f>'raw CITIFILE'!B583</f>
        <v>0.3029267</v>
      </c>
      <c r="F171" s="29">
        <f>'raw CITIFILE'!A786</f>
        <v>0.6099961</v>
      </c>
      <c r="G171" s="29">
        <f>'raw CITIFILE'!B786</f>
        <v>0.3029267</v>
      </c>
      <c r="H171" s="29">
        <f>'raw CITIFILE'!A989</f>
        <v>0.3900039</v>
      </c>
      <c r="I171" s="29">
        <f>'raw CITIFILE'!B989</f>
        <v>-0.3029267</v>
      </c>
      <c r="J171" s="38">
        <f t="shared" si="30"/>
        <v>-12.25691693287752</v>
      </c>
      <c r="K171" s="38">
        <f t="shared" si="31"/>
        <v>-37.83746501448324</v>
      </c>
      <c r="L171" s="38">
        <f t="shared" si="32"/>
        <v>-6.672264755370518</v>
      </c>
      <c r="M171" s="38">
        <f t="shared" si="33"/>
        <v>26.40919347491799</v>
      </c>
      <c r="N171" s="38">
        <f t="shared" si="34"/>
        <v>-6.672264755370518</v>
      </c>
      <c r="O171" s="38">
        <f t="shared" si="35"/>
        <v>26.40919347491799</v>
      </c>
      <c r="P171" s="38">
        <f t="shared" si="36"/>
        <v>-12.25691693287752</v>
      </c>
      <c r="Q171" s="38">
        <f t="shared" si="37"/>
        <v>-37.83746501448324</v>
      </c>
      <c r="R171" s="35" t="str">
        <f t="shared" si="38"/>
        <v>0.6099961+0.3029267i</v>
      </c>
      <c r="S171" s="29" t="str">
        <f t="shared" si="39"/>
        <v>31.504403641021-65.3056552827838i</v>
      </c>
      <c r="T171" s="39">
        <f t="shared" si="40"/>
        <v>31.504403641021</v>
      </c>
      <c r="U171" s="39">
        <f t="shared" si="41"/>
        <v>-65.3056552827838</v>
      </c>
      <c r="V171" s="39">
        <f t="shared" si="42"/>
        <v>72.50762760351607</v>
      </c>
      <c r="W171" s="40">
        <f t="shared" si="43"/>
        <v>2.0729056174785403</v>
      </c>
      <c r="X171" s="40">
        <f t="shared" si="44"/>
        <v>-0.012473521669474377</v>
      </c>
    </row>
    <row r="172" spans="1:24" ht="12.75">
      <c r="A172" s="5">
        <f>'raw CITIFILE'!A178*0.000001</f>
        <v>867.2962</v>
      </c>
      <c r="B172" s="29">
        <f>'raw CITIFILE'!A381</f>
        <v>0.3781922</v>
      </c>
      <c r="C172" s="29">
        <f>'raw CITIFILE'!B381</f>
        <v>-0.2964787</v>
      </c>
      <c r="D172" s="29">
        <f>'raw CITIFILE'!A584</f>
        <v>0.6218078</v>
      </c>
      <c r="E172" s="29">
        <f>'raw CITIFILE'!B584</f>
        <v>0.2964787</v>
      </c>
      <c r="F172" s="29">
        <f>'raw CITIFILE'!A787</f>
        <v>0.6218078</v>
      </c>
      <c r="G172" s="29">
        <f>'raw CITIFILE'!B787</f>
        <v>0.2964787</v>
      </c>
      <c r="H172" s="29">
        <f>'raw CITIFILE'!A990</f>
        <v>0.3781922</v>
      </c>
      <c r="I172" s="29">
        <f>'raw CITIFILE'!B990</f>
        <v>-0.2964787</v>
      </c>
      <c r="J172" s="38">
        <f t="shared" si="30"/>
        <v>-12.73043201754334</v>
      </c>
      <c r="K172" s="38">
        <f t="shared" si="31"/>
        <v>-38.09419557762328</v>
      </c>
      <c r="L172" s="38">
        <f t="shared" si="32"/>
        <v>-6.474460022127058</v>
      </c>
      <c r="M172" s="38">
        <f t="shared" si="33"/>
        <v>25.491861801653553</v>
      </c>
      <c r="N172" s="38">
        <f t="shared" si="34"/>
        <v>-6.474460022127058</v>
      </c>
      <c r="O172" s="38">
        <f t="shared" si="35"/>
        <v>25.491861801653553</v>
      </c>
      <c r="P172" s="38">
        <f t="shared" si="36"/>
        <v>-12.73043201754334</v>
      </c>
      <c r="Q172" s="38">
        <f t="shared" si="37"/>
        <v>-38.09419557762328</v>
      </c>
      <c r="R172" s="35" t="str">
        <f t="shared" si="38"/>
        <v>0.6218078+0.2964787i</v>
      </c>
      <c r="S172" s="29" t="str">
        <f t="shared" si="39"/>
        <v>31.032542107377-62.4764722180878i</v>
      </c>
      <c r="T172" s="39">
        <f t="shared" si="40"/>
        <v>31.032542107377</v>
      </c>
      <c r="U172" s="39">
        <f t="shared" si="41"/>
        <v>-62.4764722180878</v>
      </c>
      <c r="V172" s="39">
        <f t="shared" si="42"/>
        <v>69.75907288993758</v>
      </c>
      <c r="W172" s="40">
        <f t="shared" si="43"/>
        <v>2.0132566646299983</v>
      </c>
      <c r="X172" s="40">
        <f t="shared" si="44"/>
        <v>-0.011464871378950055</v>
      </c>
    </row>
    <row r="173" spans="1:24" ht="12.75">
      <c r="A173" s="5">
        <f>'raw CITIFILE'!A179*0.000001</f>
        <v>902.7199999999999</v>
      </c>
      <c r="B173" s="29">
        <f>'raw CITIFILE'!A382</f>
        <v>0.3671489</v>
      </c>
      <c r="C173" s="29">
        <f>'raw CITIFILE'!B382</f>
        <v>-0.2899291</v>
      </c>
      <c r="D173" s="29">
        <f>'raw CITIFILE'!A585</f>
        <v>0.6328511</v>
      </c>
      <c r="E173" s="29">
        <f>'raw CITIFILE'!B585</f>
        <v>0.2899291</v>
      </c>
      <c r="F173" s="29">
        <f>'raw CITIFILE'!A788</f>
        <v>0.6328511</v>
      </c>
      <c r="G173" s="29">
        <f>'raw CITIFILE'!B788</f>
        <v>0.2899291</v>
      </c>
      <c r="H173" s="29">
        <f>'raw CITIFILE'!A991</f>
        <v>0.3671489</v>
      </c>
      <c r="I173" s="29">
        <f>'raw CITIFILE'!B991</f>
        <v>-0.2899291</v>
      </c>
      <c r="J173" s="38">
        <f t="shared" si="30"/>
        <v>-13.196783313888453</v>
      </c>
      <c r="K173" s="38">
        <f t="shared" si="31"/>
        <v>-38.29734441187158</v>
      </c>
      <c r="L173" s="38">
        <f t="shared" si="32"/>
        <v>-6.293059581560745</v>
      </c>
      <c r="M173" s="38">
        <f t="shared" si="33"/>
        <v>24.614013123600724</v>
      </c>
      <c r="N173" s="38">
        <f t="shared" si="34"/>
        <v>-6.293059581560745</v>
      </c>
      <c r="O173" s="38">
        <f t="shared" si="35"/>
        <v>24.614013123600724</v>
      </c>
      <c r="P173" s="38">
        <f t="shared" si="36"/>
        <v>-13.196783313888453</v>
      </c>
      <c r="Q173" s="38">
        <f t="shared" si="37"/>
        <v>-38.29734441187158</v>
      </c>
      <c r="R173" s="35" t="str">
        <f t="shared" si="38"/>
        <v>0.6328511+0.2899291i</v>
      </c>
      <c r="S173" s="29" t="str">
        <f t="shared" si="39"/>
        <v>30.603410619185-59.8335521542917i</v>
      </c>
      <c r="T173" s="39">
        <f t="shared" si="40"/>
        <v>30.603410619185</v>
      </c>
      <c r="U173" s="39">
        <f t="shared" si="41"/>
        <v>-59.8335521542917</v>
      </c>
      <c r="V173" s="39">
        <f t="shared" si="42"/>
        <v>67.2058234450467</v>
      </c>
      <c r="W173" s="40">
        <f t="shared" si="43"/>
        <v>1.9551269268263385</v>
      </c>
      <c r="X173" s="40">
        <f t="shared" si="44"/>
        <v>-0.010549013634462789</v>
      </c>
    </row>
    <row r="174" spans="1:24" ht="12.75">
      <c r="A174" s="5">
        <f>'raw CITIFILE'!A180*0.000001</f>
        <v>939.5906</v>
      </c>
      <c r="B174" s="29">
        <f>'raw CITIFILE'!A383</f>
        <v>0.3566777</v>
      </c>
      <c r="C174" s="29">
        <f>'raw CITIFILE'!B383</f>
        <v>-0.2831642</v>
      </c>
      <c r="D174" s="29">
        <f>'raw CITIFILE'!A586</f>
        <v>0.6433223</v>
      </c>
      <c r="E174" s="29">
        <f>'raw CITIFILE'!B586</f>
        <v>0.2831642</v>
      </c>
      <c r="F174" s="29">
        <f>'raw CITIFILE'!A789</f>
        <v>0.6433223</v>
      </c>
      <c r="G174" s="29">
        <f>'raw CITIFILE'!B789</f>
        <v>0.2831642</v>
      </c>
      <c r="H174" s="29">
        <f>'raw CITIFILE'!A992</f>
        <v>0.3566777</v>
      </c>
      <c r="I174" s="29">
        <f>'raw CITIFILE'!B992</f>
        <v>-0.2831642</v>
      </c>
      <c r="J174" s="38">
        <f t="shared" si="30"/>
        <v>-13.663785347397472</v>
      </c>
      <c r="K174" s="38">
        <f t="shared" si="31"/>
        <v>-38.44584152344022</v>
      </c>
      <c r="L174" s="38">
        <f t="shared" si="32"/>
        <v>-6.124660236315559</v>
      </c>
      <c r="M174" s="38">
        <f t="shared" si="33"/>
        <v>23.75713388484507</v>
      </c>
      <c r="N174" s="38">
        <f t="shared" si="34"/>
        <v>-6.124660236315559</v>
      </c>
      <c r="O174" s="38">
        <f t="shared" si="35"/>
        <v>23.75713388484507</v>
      </c>
      <c r="P174" s="38">
        <f t="shared" si="36"/>
        <v>-13.663785347397472</v>
      </c>
      <c r="Q174" s="38">
        <f t="shared" si="37"/>
        <v>-38.44584152344022</v>
      </c>
      <c r="R174" s="35" t="str">
        <f t="shared" si="38"/>
        <v>0.6433223+0.2831642i</v>
      </c>
      <c r="S174" s="29" t="str">
        <f t="shared" si="39"/>
        <v>30.215180648494-57.3154038903769i</v>
      </c>
      <c r="T174" s="39">
        <f t="shared" si="40"/>
        <v>30.215180648494</v>
      </c>
      <c r="U174" s="39">
        <f t="shared" si="41"/>
        <v>-57.3154038903769</v>
      </c>
      <c r="V174" s="39">
        <f t="shared" si="42"/>
        <v>64.79207254547548</v>
      </c>
      <c r="W174" s="40">
        <f t="shared" si="43"/>
        <v>1.896907536550957</v>
      </c>
      <c r="X174" s="40">
        <f t="shared" si="44"/>
        <v>-0.009708515436895528</v>
      </c>
    </row>
    <row r="175" spans="1:24" ht="12.75">
      <c r="A175" s="5">
        <f>'raw CITIFILE'!A181*0.000001</f>
        <v>977.9671999999999</v>
      </c>
      <c r="B175" s="29">
        <f>'raw CITIFILE'!A384</f>
        <v>0.3468623</v>
      </c>
      <c r="C175" s="29">
        <f>'raw CITIFILE'!B384</f>
        <v>-0.2761942</v>
      </c>
      <c r="D175" s="29">
        <f>'raw CITIFILE'!A587</f>
        <v>0.6531377</v>
      </c>
      <c r="E175" s="29">
        <f>'raw CITIFILE'!B587</f>
        <v>0.2761942</v>
      </c>
      <c r="F175" s="29">
        <f>'raw CITIFILE'!A790</f>
        <v>0.6531377</v>
      </c>
      <c r="G175" s="29">
        <f>'raw CITIFILE'!B790</f>
        <v>0.2761942</v>
      </c>
      <c r="H175" s="29">
        <f>'raw CITIFILE'!A993</f>
        <v>0.3468623</v>
      </c>
      <c r="I175" s="29">
        <f>'raw CITIFILE'!B993</f>
        <v>-0.2761942</v>
      </c>
      <c r="J175" s="38">
        <f t="shared" si="30"/>
        <v>-14.128475912491908</v>
      </c>
      <c r="K175" s="38">
        <f t="shared" si="31"/>
        <v>-38.52907161068786</v>
      </c>
      <c r="L175" s="38">
        <f t="shared" si="32"/>
        <v>-5.970849329403977</v>
      </c>
      <c r="M175" s="38">
        <f t="shared" si="33"/>
        <v>22.922182289003057</v>
      </c>
      <c r="N175" s="38">
        <f t="shared" si="34"/>
        <v>-5.970849329403977</v>
      </c>
      <c r="O175" s="38">
        <f t="shared" si="35"/>
        <v>22.922182289003057</v>
      </c>
      <c r="P175" s="38">
        <f t="shared" si="36"/>
        <v>-14.128475912491908</v>
      </c>
      <c r="Q175" s="38">
        <f t="shared" si="37"/>
        <v>-38.52907161068786</v>
      </c>
      <c r="R175" s="35" t="str">
        <f t="shared" si="38"/>
        <v>0.6531377+0.2761942i</v>
      </c>
      <c r="S175" s="29" t="str">
        <f t="shared" si="39"/>
        <v>29.881477085774-54.9233502499146i</v>
      </c>
      <c r="T175" s="39">
        <f t="shared" si="40"/>
        <v>29.881477085774</v>
      </c>
      <c r="U175" s="39">
        <f t="shared" si="41"/>
        <v>-54.9233502499146</v>
      </c>
      <c r="V175" s="39">
        <f t="shared" si="42"/>
        <v>62.525811274244425</v>
      </c>
      <c r="W175" s="40">
        <f t="shared" si="43"/>
        <v>1.838040003586789</v>
      </c>
      <c r="X175" s="40">
        <f t="shared" si="44"/>
        <v>-0.008938257523812042</v>
      </c>
    </row>
    <row r="176" spans="1:24" ht="12.75">
      <c r="A176" s="5">
        <f>'raw CITIFILE'!A182*0.000001</f>
        <v>1017.911</v>
      </c>
      <c r="B176" s="29">
        <f>'raw CITIFILE'!A385</f>
        <v>0.3375913</v>
      </c>
      <c r="C176" s="29">
        <f>'raw CITIFILE'!B385</f>
        <v>-0.2693664</v>
      </c>
      <c r="D176" s="29">
        <f>'raw CITIFILE'!A588</f>
        <v>0.6624087</v>
      </c>
      <c r="E176" s="29">
        <f>'raw CITIFILE'!B588</f>
        <v>0.2693664</v>
      </c>
      <c r="F176" s="29">
        <f>'raw CITIFILE'!A791</f>
        <v>0.6624087</v>
      </c>
      <c r="G176" s="29">
        <f>'raw CITIFILE'!B791</f>
        <v>0.2693664</v>
      </c>
      <c r="H176" s="29">
        <f>'raw CITIFILE'!A994</f>
        <v>0.3375913</v>
      </c>
      <c r="I176" s="29">
        <f>'raw CITIFILE'!B994</f>
        <v>-0.2693664</v>
      </c>
      <c r="J176" s="38">
        <f t="shared" si="30"/>
        <v>-14.585205787716957</v>
      </c>
      <c r="K176" s="38">
        <f t="shared" si="31"/>
        <v>-38.586605202004094</v>
      </c>
      <c r="L176" s="38">
        <f t="shared" si="32"/>
        <v>-5.825744470012138</v>
      </c>
      <c r="M176" s="38">
        <f t="shared" si="33"/>
        <v>22.128961602620322</v>
      </c>
      <c r="N176" s="38">
        <f t="shared" si="34"/>
        <v>-5.825744470012138</v>
      </c>
      <c r="O176" s="38">
        <f t="shared" si="35"/>
        <v>22.128961602620322</v>
      </c>
      <c r="P176" s="38">
        <f t="shared" si="36"/>
        <v>-14.585205787716957</v>
      </c>
      <c r="Q176" s="38">
        <f t="shared" si="37"/>
        <v>-38.586605202004094</v>
      </c>
      <c r="R176" s="35" t="str">
        <f t="shared" si="38"/>
        <v>0.6624087+0.2693664i</v>
      </c>
      <c r="S176" s="29" t="str">
        <f t="shared" si="39"/>
        <v>29.54279147537-52.6781658901385i</v>
      </c>
      <c r="T176" s="39">
        <f t="shared" si="40"/>
        <v>29.54279147537</v>
      </c>
      <c r="U176" s="39">
        <f t="shared" si="41"/>
        <v>-52.6781658901385</v>
      </c>
      <c r="V176" s="39">
        <f t="shared" si="42"/>
        <v>60.39673575373214</v>
      </c>
      <c r="W176" s="40">
        <f t="shared" si="43"/>
        <v>1.7831140274627264</v>
      </c>
      <c r="X176" s="40">
        <f t="shared" si="44"/>
        <v>-0.00823646713163569</v>
      </c>
    </row>
    <row r="177" spans="1:24" ht="12.75">
      <c r="A177" s="5">
        <f>'raw CITIFILE'!A183*0.000001</f>
        <v>1059.4869999999999</v>
      </c>
      <c r="B177" s="29">
        <f>'raw CITIFILE'!A386</f>
        <v>0.3289215</v>
      </c>
      <c r="C177" s="29">
        <f>'raw CITIFILE'!B386</f>
        <v>-0.2621671</v>
      </c>
      <c r="D177" s="29">
        <f>'raw CITIFILE'!A589</f>
        <v>0.6710785</v>
      </c>
      <c r="E177" s="29">
        <f>'raw CITIFILE'!B589</f>
        <v>0.2621671</v>
      </c>
      <c r="F177" s="29">
        <f>'raw CITIFILE'!A792</f>
        <v>0.6710785</v>
      </c>
      <c r="G177" s="29">
        <f>'raw CITIFILE'!B792</f>
        <v>0.2621671</v>
      </c>
      <c r="H177" s="29">
        <f>'raw CITIFILE'!A995</f>
        <v>0.3289215</v>
      </c>
      <c r="I177" s="29">
        <f>'raw CITIFILE'!B995</f>
        <v>-0.2621671</v>
      </c>
      <c r="J177" s="38">
        <f t="shared" si="30"/>
        <v>-15.04441516397037</v>
      </c>
      <c r="K177" s="38">
        <f t="shared" si="31"/>
        <v>-38.55662057916228</v>
      </c>
      <c r="L177" s="38">
        <f t="shared" si="32"/>
        <v>-5.695348526450745</v>
      </c>
      <c r="M177" s="38">
        <f t="shared" si="33"/>
        <v>21.33886381994709</v>
      </c>
      <c r="N177" s="38">
        <f t="shared" si="34"/>
        <v>-5.695348526450745</v>
      </c>
      <c r="O177" s="38">
        <f t="shared" si="35"/>
        <v>21.33886381994709</v>
      </c>
      <c r="P177" s="38">
        <f t="shared" si="36"/>
        <v>-15.04441516397037</v>
      </c>
      <c r="Q177" s="38">
        <f t="shared" si="37"/>
        <v>-38.55662057916228</v>
      </c>
      <c r="R177" s="35" t="str">
        <f t="shared" si="38"/>
        <v>0.6710785+0.2621671i</v>
      </c>
      <c r="S177" s="29" t="str">
        <f t="shared" si="39"/>
        <v>29.282800590715-50.5063072513066i</v>
      </c>
      <c r="T177" s="39">
        <f t="shared" si="40"/>
        <v>29.282800590715</v>
      </c>
      <c r="U177" s="39">
        <f t="shared" si="41"/>
        <v>-50.5063072513066</v>
      </c>
      <c r="V177" s="39">
        <f t="shared" si="42"/>
        <v>58.381242557853845</v>
      </c>
      <c r="W177" s="40">
        <f t="shared" si="43"/>
        <v>1.724777215035954</v>
      </c>
      <c r="X177" s="40">
        <f t="shared" si="44"/>
        <v>-0.007587000554384797</v>
      </c>
    </row>
    <row r="178" spans="1:24" ht="12.75">
      <c r="A178" s="5">
        <f>'raw CITIFILE'!A184*0.000001</f>
        <v>1102.76</v>
      </c>
      <c r="B178" s="29">
        <f>'raw CITIFILE'!A387</f>
        <v>0.3208284</v>
      </c>
      <c r="C178" s="29">
        <f>'raw CITIFILE'!B387</f>
        <v>-0.2551915</v>
      </c>
      <c r="D178" s="29">
        <f>'raw CITIFILE'!A590</f>
        <v>0.6791716</v>
      </c>
      <c r="E178" s="29">
        <f>'raw CITIFILE'!B590</f>
        <v>0.2551915</v>
      </c>
      <c r="F178" s="29">
        <f>'raw CITIFILE'!A793</f>
        <v>0.6791716</v>
      </c>
      <c r="G178" s="29">
        <f>'raw CITIFILE'!B793</f>
        <v>0.2551915</v>
      </c>
      <c r="H178" s="29">
        <f>'raw CITIFILE'!A996</f>
        <v>0.3208284</v>
      </c>
      <c r="I178" s="29">
        <f>'raw CITIFILE'!B996</f>
        <v>-0.2551915</v>
      </c>
      <c r="J178" s="38">
        <f t="shared" si="30"/>
        <v>-15.491045459919711</v>
      </c>
      <c r="K178" s="38">
        <f t="shared" si="31"/>
        <v>-38.49924171982515</v>
      </c>
      <c r="L178" s="38">
        <f t="shared" si="32"/>
        <v>-5.573735785166356</v>
      </c>
      <c r="M178" s="38">
        <f t="shared" si="33"/>
        <v>20.59317548736929</v>
      </c>
      <c r="N178" s="38">
        <f t="shared" si="34"/>
        <v>-5.573735785166356</v>
      </c>
      <c r="O178" s="38">
        <f t="shared" si="35"/>
        <v>20.59317548736929</v>
      </c>
      <c r="P178" s="38">
        <f t="shared" si="36"/>
        <v>-15.491045459919711</v>
      </c>
      <c r="Q178" s="38">
        <f t="shared" si="37"/>
        <v>-38.49924171982515</v>
      </c>
      <c r="R178" s="35" t="str">
        <f t="shared" si="38"/>
        <v>0.6791716+0.2551915i</v>
      </c>
      <c r="S178" s="29" t="str">
        <f t="shared" si="39"/>
        <v>29.022753662816-48.4789264470782i</v>
      </c>
      <c r="T178" s="39">
        <f t="shared" si="40"/>
        <v>29.022753662816</v>
      </c>
      <c r="U178" s="39">
        <f t="shared" si="41"/>
        <v>-48.4789264470782</v>
      </c>
      <c r="V178" s="39">
        <f t="shared" si="42"/>
        <v>56.50244720039759</v>
      </c>
      <c r="W178" s="40">
        <f t="shared" si="43"/>
        <v>1.6703765263042383</v>
      </c>
      <c r="X178" s="40">
        <f t="shared" si="44"/>
        <v>-0.0069966817619798605</v>
      </c>
    </row>
    <row r="179" spans="1:24" ht="12.75">
      <c r="A179" s="5">
        <f>'raw CITIFILE'!A185*0.000001</f>
        <v>1147.801</v>
      </c>
      <c r="B179" s="29">
        <f>'raw CITIFILE'!A388</f>
        <v>0.3131809</v>
      </c>
      <c r="C179" s="29">
        <f>'raw CITIFILE'!B388</f>
        <v>-0.2480165</v>
      </c>
      <c r="D179" s="29">
        <f>'raw CITIFILE'!A591</f>
        <v>0.6868191</v>
      </c>
      <c r="E179" s="29">
        <f>'raw CITIFILE'!B591</f>
        <v>0.2480165</v>
      </c>
      <c r="F179" s="29">
        <f>'raw CITIFILE'!A794</f>
        <v>0.6868191</v>
      </c>
      <c r="G179" s="29">
        <f>'raw CITIFILE'!B794</f>
        <v>0.2480165</v>
      </c>
      <c r="H179" s="29">
        <f>'raw CITIFILE'!A997</f>
        <v>0.3131809</v>
      </c>
      <c r="I179" s="29">
        <f>'raw CITIFILE'!B997</f>
        <v>-0.2480165</v>
      </c>
      <c r="J179" s="38">
        <f t="shared" si="30"/>
        <v>-15.939643746014294</v>
      </c>
      <c r="K179" s="38">
        <f t="shared" si="31"/>
        <v>-38.37666355699987</v>
      </c>
      <c r="L179" s="38">
        <f t="shared" si="32"/>
        <v>-5.4616651598139665</v>
      </c>
      <c r="M179" s="38">
        <f t="shared" si="33"/>
        <v>19.855103056477134</v>
      </c>
      <c r="N179" s="38">
        <f t="shared" si="34"/>
        <v>-5.4616651598139665</v>
      </c>
      <c r="O179" s="38">
        <f t="shared" si="35"/>
        <v>19.855103056477134</v>
      </c>
      <c r="P179" s="38">
        <f t="shared" si="36"/>
        <v>-15.939643746014294</v>
      </c>
      <c r="Q179" s="38">
        <f t="shared" si="37"/>
        <v>-38.37666355699987</v>
      </c>
      <c r="R179" s="35" t="str">
        <f t="shared" si="38"/>
        <v>0.6868191+0.2480165i</v>
      </c>
      <c r="S179" s="29" t="str">
        <f t="shared" si="39"/>
        <v>28.802894310445-46.5118734128776i</v>
      </c>
      <c r="T179" s="39">
        <f t="shared" si="40"/>
        <v>28.802894310445</v>
      </c>
      <c r="U179" s="39">
        <f t="shared" si="41"/>
        <v>-46.5118734128776</v>
      </c>
      <c r="V179" s="39">
        <f t="shared" si="42"/>
        <v>54.7079618431743</v>
      </c>
      <c r="W179" s="40">
        <f t="shared" si="43"/>
        <v>1.61483331888666</v>
      </c>
      <c r="X179" s="40">
        <f t="shared" si="44"/>
        <v>-0.0064493710722712165</v>
      </c>
    </row>
    <row r="180" spans="1:24" ht="12.75">
      <c r="A180" s="5">
        <f>'raw CITIFILE'!A186*0.000001</f>
        <v>1194.682</v>
      </c>
      <c r="B180" s="29">
        <f>'raw CITIFILE'!A389</f>
        <v>0.3061216</v>
      </c>
      <c r="C180" s="29">
        <f>'raw CITIFILE'!B389</f>
        <v>-0.2411065</v>
      </c>
      <c r="D180" s="29">
        <f>'raw CITIFILE'!A592</f>
        <v>0.6938784</v>
      </c>
      <c r="E180" s="29">
        <f>'raw CITIFILE'!B592</f>
        <v>0.2411065</v>
      </c>
      <c r="F180" s="29">
        <f>'raw CITIFILE'!A795</f>
        <v>0.6938784</v>
      </c>
      <c r="G180" s="29">
        <f>'raw CITIFILE'!B795</f>
        <v>0.2411065</v>
      </c>
      <c r="H180" s="29">
        <f>'raw CITIFILE'!A998</f>
        <v>0.3061216</v>
      </c>
      <c r="I180" s="29">
        <f>'raw CITIFILE'!B998</f>
        <v>-0.2411065</v>
      </c>
      <c r="J180" s="38">
        <f t="shared" si="30"/>
        <v>-16.372117167641225</v>
      </c>
      <c r="K180" s="38">
        <f t="shared" si="31"/>
        <v>-38.22456064393351</v>
      </c>
      <c r="L180" s="38">
        <f t="shared" si="32"/>
        <v>-5.358567967606172</v>
      </c>
      <c r="M180" s="38">
        <f t="shared" si="33"/>
        <v>19.161142547676853</v>
      </c>
      <c r="N180" s="38">
        <f t="shared" si="34"/>
        <v>-5.358567967606172</v>
      </c>
      <c r="O180" s="38">
        <f t="shared" si="35"/>
        <v>19.161142547676853</v>
      </c>
      <c r="P180" s="38">
        <f t="shared" si="36"/>
        <v>-16.372117167641225</v>
      </c>
      <c r="Q180" s="38">
        <f t="shared" si="37"/>
        <v>-38.22456064393351</v>
      </c>
      <c r="R180" s="35" t="str">
        <f t="shared" si="38"/>
        <v>0.6938784+0.2411065i</v>
      </c>
      <c r="S180" s="29" t="str">
        <f t="shared" si="39"/>
        <v>28.591353267733-44.6824848801271i</v>
      </c>
      <c r="T180" s="39">
        <f t="shared" si="40"/>
        <v>28.591353267733</v>
      </c>
      <c r="U180" s="39">
        <f t="shared" si="41"/>
        <v>-44.6824848801271</v>
      </c>
      <c r="V180" s="39">
        <f t="shared" si="42"/>
        <v>53.04705398740907</v>
      </c>
      <c r="W180" s="40">
        <f t="shared" si="43"/>
        <v>1.562797131766193</v>
      </c>
      <c r="X180" s="40">
        <f t="shared" si="44"/>
        <v>-0.005952578458787445</v>
      </c>
    </row>
    <row r="181" spans="1:24" ht="12.75">
      <c r="A181" s="5">
        <f>'raw CITIFILE'!A187*0.000001</f>
        <v>1243.4769999999999</v>
      </c>
      <c r="B181" s="29">
        <f>'raw CITIFILE'!A390</f>
        <v>0.2995999</v>
      </c>
      <c r="C181" s="29">
        <f>'raw CITIFILE'!B390</f>
        <v>-0.2342938</v>
      </c>
      <c r="D181" s="29">
        <f>'raw CITIFILE'!A593</f>
        <v>0.7004001</v>
      </c>
      <c r="E181" s="29">
        <f>'raw CITIFILE'!B593</f>
        <v>0.2342938</v>
      </c>
      <c r="F181" s="29">
        <f>'raw CITIFILE'!A796</f>
        <v>0.7004001</v>
      </c>
      <c r="G181" s="29">
        <f>'raw CITIFILE'!B796</f>
        <v>0.2342938</v>
      </c>
      <c r="H181" s="29">
        <f>'raw CITIFILE'!A999</f>
        <v>0.2995999</v>
      </c>
      <c r="I181" s="29">
        <f>'raw CITIFILE'!B999</f>
        <v>-0.2342938</v>
      </c>
      <c r="J181" s="38">
        <f t="shared" si="30"/>
        <v>-16.793409979725244</v>
      </c>
      <c r="K181" s="38">
        <f t="shared" si="31"/>
        <v>-38.02619998761461</v>
      </c>
      <c r="L181" s="38">
        <f t="shared" si="32"/>
        <v>-5.264839215872213</v>
      </c>
      <c r="M181" s="38">
        <f t="shared" si="33"/>
        <v>18.49582157966104</v>
      </c>
      <c r="N181" s="38">
        <f t="shared" si="34"/>
        <v>-5.264839215872213</v>
      </c>
      <c r="O181" s="38">
        <f t="shared" si="35"/>
        <v>18.49582157966104</v>
      </c>
      <c r="P181" s="38">
        <f t="shared" si="36"/>
        <v>-16.793409979725244</v>
      </c>
      <c r="Q181" s="38">
        <f t="shared" si="37"/>
        <v>-38.02619998761461</v>
      </c>
      <c r="R181" s="35" t="str">
        <f t="shared" si="38"/>
        <v>0.7004001+0.2342938i</v>
      </c>
      <c r="S181" s="29" t="str">
        <f t="shared" si="39"/>
        <v>28.40684052673-42.9539153592377i</v>
      </c>
      <c r="T181" s="39">
        <f t="shared" si="40"/>
        <v>28.40684052673</v>
      </c>
      <c r="U181" s="39">
        <f t="shared" si="41"/>
        <v>-42.9539153592377</v>
      </c>
      <c r="V181" s="39">
        <f t="shared" si="42"/>
        <v>51.497450746611</v>
      </c>
      <c r="W181" s="40">
        <f t="shared" si="43"/>
        <v>1.5120975991264967</v>
      </c>
      <c r="X181" s="40">
        <f t="shared" si="44"/>
        <v>-0.0054977518318180115</v>
      </c>
    </row>
    <row r="182" spans="1:24" ht="12.75">
      <c r="A182" s="5">
        <f>'raw CITIFILE'!A188*0.000001</f>
        <v>1294.2659999999998</v>
      </c>
      <c r="B182" s="29">
        <f>'raw CITIFILE'!A391</f>
        <v>0.2934001</v>
      </c>
      <c r="C182" s="29">
        <f>'raw CITIFILE'!B391</f>
        <v>-0.227575</v>
      </c>
      <c r="D182" s="29">
        <f>'raw CITIFILE'!A594</f>
        <v>0.7065999</v>
      </c>
      <c r="E182" s="29">
        <f>'raw CITIFILE'!B594</f>
        <v>0.227575</v>
      </c>
      <c r="F182" s="29">
        <f>'raw CITIFILE'!A797</f>
        <v>0.7065999</v>
      </c>
      <c r="G182" s="29">
        <f>'raw CITIFILE'!B797</f>
        <v>0.227575</v>
      </c>
      <c r="H182" s="29">
        <f>'raw CITIFILE'!A1000</f>
        <v>0.2934001</v>
      </c>
      <c r="I182" s="29">
        <f>'raw CITIFILE'!B1000</f>
        <v>-0.227575</v>
      </c>
      <c r="J182" s="38">
        <f t="shared" si="30"/>
        <v>-17.210352533339957</v>
      </c>
      <c r="K182" s="38">
        <f t="shared" si="31"/>
        <v>-37.79884828044819</v>
      </c>
      <c r="L182" s="38">
        <f t="shared" si="32"/>
        <v>-5.175804738581631</v>
      </c>
      <c r="M182" s="38">
        <f t="shared" si="33"/>
        <v>17.852219597915944</v>
      </c>
      <c r="N182" s="38">
        <f t="shared" si="34"/>
        <v>-5.175804738581631</v>
      </c>
      <c r="O182" s="38">
        <f t="shared" si="35"/>
        <v>17.852219597915944</v>
      </c>
      <c r="P182" s="38">
        <f t="shared" si="36"/>
        <v>-17.210352533339957</v>
      </c>
      <c r="Q182" s="38">
        <f t="shared" si="37"/>
        <v>-37.79884828044819</v>
      </c>
      <c r="R182" s="35" t="str">
        <f t="shared" si="38"/>
        <v>0.7065999+0.227575i</v>
      </c>
      <c r="S182" s="29" t="str">
        <f t="shared" si="39"/>
        <v>28.222372555388-41.2966467081192i</v>
      </c>
      <c r="T182" s="39">
        <f t="shared" si="40"/>
        <v>28.222372555388</v>
      </c>
      <c r="U182" s="39">
        <f t="shared" si="41"/>
        <v>-41.2966467081192</v>
      </c>
      <c r="V182" s="39">
        <f t="shared" si="42"/>
        <v>50.01914975277298</v>
      </c>
      <c r="W182" s="40">
        <f t="shared" si="43"/>
        <v>1.463259214903786</v>
      </c>
      <c r="X182" s="40">
        <f t="shared" si="44"/>
        <v>-0.005078218431695508</v>
      </c>
    </row>
    <row r="183" spans="1:24" s="8" customFormat="1" ht="12.75">
      <c r="A183" s="5">
        <f>'raw CITIFILE'!A189*0.000001</f>
        <v>1347.129</v>
      </c>
      <c r="B183" s="29">
        <f>'raw CITIFILE'!A392</f>
        <v>0.2876208</v>
      </c>
      <c r="C183" s="29">
        <f>'raw CITIFILE'!B392</f>
        <v>-0.2210061</v>
      </c>
      <c r="D183" s="29">
        <f>'raw CITIFILE'!A595</f>
        <v>0.7123792</v>
      </c>
      <c r="E183" s="29">
        <f>'raw CITIFILE'!B595</f>
        <v>0.2210061</v>
      </c>
      <c r="F183" s="29">
        <f>'raw CITIFILE'!A798</f>
        <v>0.7123792</v>
      </c>
      <c r="G183" s="29">
        <f>'raw CITIFILE'!B798</f>
        <v>0.2210061</v>
      </c>
      <c r="H183" s="29">
        <f>'raw CITIFILE'!A1001</f>
        <v>0.2876208</v>
      </c>
      <c r="I183" s="29">
        <f>'raw CITIFILE'!B1001</f>
        <v>-0.2210061</v>
      </c>
      <c r="J183" s="38">
        <f t="shared" si="30"/>
        <v>-17.61690074149889</v>
      </c>
      <c r="K183" s="38">
        <f t="shared" si="31"/>
        <v>-37.53845968230782</v>
      </c>
      <c r="L183" s="38">
        <f t="shared" si="32"/>
        <v>-5.093384426537683</v>
      </c>
      <c r="M183" s="38">
        <f t="shared" si="33"/>
        <v>17.235802946248416</v>
      </c>
      <c r="N183" s="38">
        <f t="shared" si="34"/>
        <v>-5.093384426537683</v>
      </c>
      <c r="O183" s="38">
        <f t="shared" si="35"/>
        <v>17.235802946248416</v>
      </c>
      <c r="P183" s="38">
        <f t="shared" si="36"/>
        <v>-17.61690074149889</v>
      </c>
      <c r="Q183" s="38">
        <f t="shared" si="37"/>
        <v>-37.53845968230782</v>
      </c>
      <c r="R183" s="35" t="str">
        <f t="shared" si="38"/>
        <v>0.7123792+0.2210061i</v>
      </c>
      <c r="S183" s="29" t="str">
        <f t="shared" si="39"/>
        <v>28.050256220761-39.7258759539178i</v>
      </c>
      <c r="T183" s="39">
        <f t="shared" si="40"/>
        <v>28.050256220761</v>
      </c>
      <c r="U183" s="39">
        <f t="shared" si="41"/>
        <v>-39.7258759539178</v>
      </c>
      <c r="V183" s="39">
        <f t="shared" si="42"/>
        <v>48.630875936552954</v>
      </c>
      <c r="W183" s="40">
        <f t="shared" si="43"/>
        <v>1.4162393256327996</v>
      </c>
      <c r="X183" s="40">
        <f t="shared" si="44"/>
        <v>-0.004693366059762266</v>
      </c>
    </row>
    <row r="184" spans="1:24" ht="12.75">
      <c r="A184" s="5">
        <f>'raw CITIFILE'!A190*0.000001</f>
        <v>1402.1509999999998</v>
      </c>
      <c r="B184" s="29">
        <f>'raw CITIFILE'!A393</f>
        <v>0.2822488</v>
      </c>
      <c r="C184" s="29">
        <f>'raw CITIFILE'!B393</f>
        <v>-0.2147617</v>
      </c>
      <c r="D184" s="29">
        <f>'raw CITIFILE'!A596</f>
        <v>0.7177512</v>
      </c>
      <c r="E184" s="29">
        <f>'raw CITIFILE'!B596</f>
        <v>0.2147617</v>
      </c>
      <c r="F184" s="29">
        <f>'raw CITIFILE'!A799</f>
        <v>0.7177512</v>
      </c>
      <c r="G184" s="29">
        <f>'raw CITIFILE'!B799</f>
        <v>0.2147617</v>
      </c>
      <c r="H184" s="29">
        <f>'raw CITIFILE'!A1002</f>
        <v>0.2822488</v>
      </c>
      <c r="I184" s="29">
        <f>'raw CITIFILE'!B1002</f>
        <v>-0.2147617</v>
      </c>
      <c r="J184" s="38">
        <f t="shared" si="30"/>
        <v>-18.00728668428046</v>
      </c>
      <c r="K184" s="38">
        <f t="shared" si="31"/>
        <v>-37.26732477756922</v>
      </c>
      <c r="L184" s="38">
        <f t="shared" si="32"/>
        <v>-5.016263607402317</v>
      </c>
      <c r="M184" s="38">
        <f t="shared" si="33"/>
        <v>16.65795534209692</v>
      </c>
      <c r="N184" s="38">
        <f t="shared" si="34"/>
        <v>-5.016263607402317</v>
      </c>
      <c r="O184" s="38">
        <f t="shared" si="35"/>
        <v>16.65795534209692</v>
      </c>
      <c r="P184" s="38">
        <f t="shared" si="36"/>
        <v>-18.00728668428046</v>
      </c>
      <c r="Q184" s="38">
        <f t="shared" si="37"/>
        <v>-37.26732477756922</v>
      </c>
      <c r="R184" s="35" t="str">
        <f t="shared" si="38"/>
        <v>0.7177512+0.2147617i</v>
      </c>
      <c r="S184" s="29" t="str">
        <f t="shared" si="39"/>
        <v>27.875430155846-38.2622066929329i</v>
      </c>
      <c r="T184" s="39">
        <f t="shared" si="40"/>
        <v>27.875430155846</v>
      </c>
      <c r="U184" s="39">
        <f t="shared" si="41"/>
        <v>-38.2622066929329</v>
      </c>
      <c r="V184" s="39">
        <f t="shared" si="42"/>
        <v>47.339582458933535</v>
      </c>
      <c r="W184" s="40">
        <f t="shared" si="43"/>
        <v>1.3726140360531296</v>
      </c>
      <c r="X184" s="40">
        <f t="shared" si="44"/>
        <v>-0.004343055297741879</v>
      </c>
    </row>
    <row r="185" spans="1:24" ht="12.75">
      <c r="A185" s="5">
        <f>'raw CITIFILE'!A191*0.000001</f>
        <v>1459.4199999999998</v>
      </c>
      <c r="B185" s="29">
        <f>'raw CITIFILE'!A394</f>
        <v>0.2771577</v>
      </c>
      <c r="C185" s="29">
        <f>'raw CITIFILE'!B394</f>
        <v>-0.2085908</v>
      </c>
      <c r="D185" s="29">
        <f>'raw CITIFILE'!A597</f>
        <v>0.7228423</v>
      </c>
      <c r="E185" s="29">
        <f>'raw CITIFILE'!B597</f>
        <v>0.2085908</v>
      </c>
      <c r="F185" s="29">
        <f>'raw CITIFILE'!A800</f>
        <v>0.7228423</v>
      </c>
      <c r="G185" s="29">
        <f>'raw CITIFILE'!B800</f>
        <v>0.2085908</v>
      </c>
      <c r="H185" s="29">
        <f>'raw CITIFILE'!A1003</f>
        <v>0.2771577</v>
      </c>
      <c r="I185" s="29">
        <f>'raw CITIFILE'!B1003</f>
        <v>-0.2085908</v>
      </c>
      <c r="J185" s="38">
        <f t="shared" si="30"/>
        <v>-18.392773409995232</v>
      </c>
      <c r="K185" s="38">
        <f t="shared" si="31"/>
        <v>-36.96537162738829</v>
      </c>
      <c r="L185" s="38">
        <f t="shared" si="32"/>
        <v>-4.943500844216759</v>
      </c>
      <c r="M185" s="38">
        <f t="shared" si="33"/>
        <v>16.096567645015934</v>
      </c>
      <c r="N185" s="38">
        <f t="shared" si="34"/>
        <v>-4.943500844216759</v>
      </c>
      <c r="O185" s="38">
        <f t="shared" si="35"/>
        <v>16.096567645015934</v>
      </c>
      <c r="P185" s="38">
        <f t="shared" si="36"/>
        <v>-18.392773409995232</v>
      </c>
      <c r="Q185" s="38">
        <f t="shared" si="37"/>
        <v>-36.96537162738829</v>
      </c>
      <c r="R185" s="35" t="str">
        <f t="shared" si="38"/>
        <v>0.7228423+0.2085908i</v>
      </c>
      <c r="S185" s="29" t="str">
        <f t="shared" si="39"/>
        <v>27.708146362976-36.8527746873285i</v>
      </c>
      <c r="T185" s="39">
        <f t="shared" si="40"/>
        <v>27.708146362976</v>
      </c>
      <c r="U185" s="39">
        <f t="shared" si="41"/>
        <v>-36.8527746873285</v>
      </c>
      <c r="V185" s="39">
        <f t="shared" si="42"/>
        <v>46.107140195712645</v>
      </c>
      <c r="W185" s="40">
        <f t="shared" si="43"/>
        <v>1.3300339259277074</v>
      </c>
      <c r="X185" s="40">
        <f t="shared" si="44"/>
        <v>-0.004018926188581908</v>
      </c>
    </row>
    <row r="186" spans="1:24" ht="12.75">
      <c r="A186" s="5">
        <f>'raw CITIFILE'!A192*0.000001</f>
        <v>1519.029</v>
      </c>
      <c r="B186" s="29">
        <f>'raw CITIFILE'!A395</f>
        <v>0.2723348</v>
      </c>
      <c r="C186" s="29">
        <f>'raw CITIFILE'!B395</f>
        <v>-0.2025667</v>
      </c>
      <c r="D186" s="29">
        <f>'raw CITIFILE'!A598</f>
        <v>0.7276652</v>
      </c>
      <c r="E186" s="29">
        <f>'raw CITIFILE'!B598</f>
        <v>0.2025667</v>
      </c>
      <c r="F186" s="29">
        <f>'raw CITIFILE'!A801</f>
        <v>0.7276652</v>
      </c>
      <c r="G186" s="29">
        <f>'raw CITIFILE'!B801</f>
        <v>0.2025667</v>
      </c>
      <c r="H186" s="29">
        <f>'raw CITIFILE'!A1004</f>
        <v>0.2723348</v>
      </c>
      <c r="I186" s="29">
        <f>'raw CITIFILE'!B1004</f>
        <v>-0.2025667</v>
      </c>
      <c r="J186" s="38">
        <f t="shared" si="30"/>
        <v>-18.77098727003594</v>
      </c>
      <c r="K186" s="38">
        <f t="shared" si="31"/>
        <v>-36.64242264525825</v>
      </c>
      <c r="L186" s="38">
        <f t="shared" si="32"/>
        <v>-4.8744316368024165</v>
      </c>
      <c r="M186" s="38">
        <f t="shared" si="33"/>
        <v>15.55608516345641</v>
      </c>
      <c r="N186" s="38">
        <f t="shared" si="34"/>
        <v>-4.8744316368024165</v>
      </c>
      <c r="O186" s="38">
        <f t="shared" si="35"/>
        <v>15.55608516345641</v>
      </c>
      <c r="P186" s="38">
        <f t="shared" si="36"/>
        <v>-18.77098727003594</v>
      </c>
      <c r="Q186" s="38">
        <f t="shared" si="37"/>
        <v>-36.64242264525825</v>
      </c>
      <c r="R186" s="35" t="str">
        <f t="shared" si="38"/>
        <v>0.7276652+0.2025667i</v>
      </c>
      <c r="S186" s="29" t="str">
        <f t="shared" si="39"/>
        <v>27.541989589743-35.5050096426606i</v>
      </c>
      <c r="T186" s="39">
        <f t="shared" si="40"/>
        <v>27.541989589743</v>
      </c>
      <c r="U186" s="39">
        <f t="shared" si="41"/>
        <v>-35.5050096426606</v>
      </c>
      <c r="V186" s="39">
        <f t="shared" si="42"/>
        <v>44.93514104002495</v>
      </c>
      <c r="W186" s="40">
        <f t="shared" si="43"/>
        <v>1.2891229054811326</v>
      </c>
      <c r="X186" s="40">
        <f t="shared" si="44"/>
        <v>-0.003720006523348036</v>
      </c>
    </row>
    <row r="187" spans="1:24" ht="12.75">
      <c r="A187" s="5">
        <f>'raw CITIFILE'!A193*0.000001</f>
        <v>1581.072</v>
      </c>
      <c r="B187" s="29">
        <f>'raw CITIFILE'!A396</f>
        <v>0.2678447</v>
      </c>
      <c r="C187" s="29">
        <f>'raw CITIFILE'!B396</f>
        <v>-0.1968732</v>
      </c>
      <c r="D187" s="29">
        <f>'raw CITIFILE'!A599</f>
        <v>0.7321553</v>
      </c>
      <c r="E187" s="29">
        <f>'raw CITIFILE'!B599</f>
        <v>0.1968732</v>
      </c>
      <c r="F187" s="29">
        <f>'raw CITIFILE'!A802</f>
        <v>0.7321553</v>
      </c>
      <c r="G187" s="29">
        <f>'raw CITIFILE'!B802</f>
        <v>0.1968732</v>
      </c>
      <c r="H187" s="29">
        <f>'raw CITIFILE'!A1005</f>
        <v>0.2678447</v>
      </c>
      <c r="I187" s="29">
        <f>'raw CITIFILE'!B1005</f>
        <v>-0.1968732</v>
      </c>
      <c r="J187" s="38">
        <f t="shared" si="30"/>
        <v>-19.132767001007682</v>
      </c>
      <c r="K187" s="38">
        <f t="shared" si="31"/>
        <v>-36.31690659051145</v>
      </c>
      <c r="L187" s="38">
        <f t="shared" si="32"/>
        <v>-4.809507048804968</v>
      </c>
      <c r="M187" s="38">
        <f t="shared" si="33"/>
        <v>15.050570660535517</v>
      </c>
      <c r="N187" s="38">
        <f t="shared" si="34"/>
        <v>-4.809507048804968</v>
      </c>
      <c r="O187" s="38">
        <f t="shared" si="35"/>
        <v>15.050570660535517</v>
      </c>
      <c r="P187" s="38">
        <f t="shared" si="36"/>
        <v>-19.132767001007682</v>
      </c>
      <c r="Q187" s="38">
        <f t="shared" si="37"/>
        <v>-36.31690659051145</v>
      </c>
      <c r="R187" s="35" t="str">
        <f t="shared" si="38"/>
        <v>0.7321553+0.1968732i</v>
      </c>
      <c r="S187" s="29" t="str">
        <f t="shared" si="39"/>
        <v>27.37334759437-34.25010859802i</v>
      </c>
      <c r="T187" s="39">
        <f t="shared" si="40"/>
        <v>27.37334759437</v>
      </c>
      <c r="U187" s="39">
        <f t="shared" si="41"/>
        <v>-34.25010859802</v>
      </c>
      <c r="V187" s="39">
        <f t="shared" si="42"/>
        <v>43.844841173145625</v>
      </c>
      <c r="W187" s="40">
        <f t="shared" si="43"/>
        <v>1.251221045578816</v>
      </c>
      <c r="X187" s="40">
        <f t="shared" si="44"/>
        <v>-0.003447707684918276</v>
      </c>
    </row>
    <row r="188" spans="1:24" ht="12.75">
      <c r="A188" s="5">
        <f>'raw CITIFILE'!A194*0.000001</f>
        <v>1645.649</v>
      </c>
      <c r="B188" s="29">
        <f>'raw CITIFILE'!A397</f>
        <v>0.2634129</v>
      </c>
      <c r="C188" s="29">
        <f>'raw CITIFILE'!B397</f>
        <v>-0.1913704</v>
      </c>
      <c r="D188" s="29">
        <f>'raw CITIFILE'!A600</f>
        <v>0.7365871</v>
      </c>
      <c r="E188" s="29">
        <f>'raw CITIFILE'!B600</f>
        <v>0.1913704</v>
      </c>
      <c r="F188" s="29">
        <f>'raw CITIFILE'!A803</f>
        <v>0.7365871</v>
      </c>
      <c r="G188" s="29">
        <f>'raw CITIFILE'!B803</f>
        <v>0.1913704</v>
      </c>
      <c r="H188" s="29">
        <f>'raw CITIFILE'!A1006</f>
        <v>0.2634129</v>
      </c>
      <c r="I188" s="29">
        <f>'raw CITIFILE'!B1006</f>
        <v>-0.1913704</v>
      </c>
      <c r="J188" s="38">
        <f t="shared" si="30"/>
        <v>-19.49314640153263</v>
      </c>
      <c r="K188" s="38">
        <f t="shared" si="31"/>
        <v>-35.99853728359461</v>
      </c>
      <c r="L188" s="38">
        <f t="shared" si="32"/>
        <v>-4.743681090376069</v>
      </c>
      <c r="M188" s="38">
        <f t="shared" si="33"/>
        <v>14.563851648247562</v>
      </c>
      <c r="N188" s="38">
        <f t="shared" si="34"/>
        <v>-4.743681090376069</v>
      </c>
      <c r="O188" s="38">
        <f t="shared" si="35"/>
        <v>14.563851648247562</v>
      </c>
      <c r="P188" s="38">
        <f t="shared" si="36"/>
        <v>-19.49314640153263</v>
      </c>
      <c r="Q188" s="38">
        <f t="shared" si="37"/>
        <v>-35.99853728359461</v>
      </c>
      <c r="R188" s="35" t="str">
        <f t="shared" si="38"/>
        <v>0.7365871+0.1913704i</v>
      </c>
      <c r="S188" s="29" t="str">
        <f t="shared" si="39"/>
        <v>27.176879086636-33.0414288025966i</v>
      </c>
      <c r="T188" s="39">
        <f t="shared" si="40"/>
        <v>27.176879086636</v>
      </c>
      <c r="U188" s="39">
        <f t="shared" si="41"/>
        <v>-33.0414288025966</v>
      </c>
      <c r="V188" s="39">
        <f t="shared" si="42"/>
        <v>42.7822249796185</v>
      </c>
      <c r="W188" s="40">
        <f t="shared" si="43"/>
        <v>1.2157918757803372</v>
      </c>
      <c r="X188" s="40">
        <f t="shared" si="44"/>
        <v>-0.003195521475571142</v>
      </c>
    </row>
    <row r="189" spans="1:24" ht="12.75">
      <c r="A189" s="5">
        <f>'raw CITIFILE'!A195*0.000001</f>
        <v>1712.864</v>
      </c>
      <c r="B189" s="29">
        <f>'raw CITIFILE'!A398</f>
        <v>0.2591674</v>
      </c>
      <c r="C189" s="29">
        <f>'raw CITIFILE'!B398</f>
        <v>-0.1860247</v>
      </c>
      <c r="D189" s="29">
        <f>'raw CITIFILE'!A601</f>
        <v>0.7408326</v>
      </c>
      <c r="E189" s="29">
        <f>'raw CITIFILE'!B601</f>
        <v>0.1860247</v>
      </c>
      <c r="F189" s="29">
        <f>'raw CITIFILE'!A804</f>
        <v>0.7408326</v>
      </c>
      <c r="G189" s="29">
        <f>'raw CITIFILE'!B804</f>
        <v>0.1860247</v>
      </c>
      <c r="H189" s="29">
        <f>'raw CITIFILE'!A1007</f>
        <v>0.2591674</v>
      </c>
      <c r="I189" s="29">
        <f>'raw CITIFILE'!B1007</f>
        <v>-0.1860247</v>
      </c>
      <c r="J189" s="38">
        <f t="shared" si="30"/>
        <v>-19.84735442305721</v>
      </c>
      <c r="K189" s="38">
        <f t="shared" si="31"/>
        <v>-35.669959359636465</v>
      </c>
      <c r="L189" s="38">
        <f t="shared" si="32"/>
        <v>-4.680103824869109</v>
      </c>
      <c r="M189" s="38">
        <f t="shared" si="33"/>
        <v>14.095664969157399</v>
      </c>
      <c r="N189" s="38">
        <f t="shared" si="34"/>
        <v>-4.680103824869109</v>
      </c>
      <c r="O189" s="38">
        <f t="shared" si="35"/>
        <v>14.095664969157399</v>
      </c>
      <c r="P189" s="38">
        <f t="shared" si="36"/>
        <v>-19.84735442305721</v>
      </c>
      <c r="Q189" s="38">
        <f t="shared" si="37"/>
        <v>-35.669959359636465</v>
      </c>
      <c r="R189" s="35" t="str">
        <f t="shared" si="38"/>
        <v>0.7408326+0.1860247i</v>
      </c>
      <c r="S189" s="29" t="str">
        <f t="shared" si="39"/>
        <v>26.977062624332-31.8842205129373i</v>
      </c>
      <c r="T189" s="39">
        <f t="shared" si="40"/>
        <v>26.977062624332</v>
      </c>
      <c r="U189" s="39">
        <f t="shared" si="41"/>
        <v>-31.8842205129373</v>
      </c>
      <c r="V189" s="39">
        <f t="shared" si="42"/>
        <v>41.765600984000486</v>
      </c>
      <c r="W189" s="40">
        <f t="shared" si="43"/>
        <v>1.1819011193672095</v>
      </c>
      <c r="X189" s="40">
        <f t="shared" si="44"/>
        <v>-0.0029626002422060236</v>
      </c>
    </row>
    <row r="190" spans="1:24" ht="12.75">
      <c r="A190" s="5">
        <f>'raw CITIFILE'!A196*0.000001</f>
        <v>1782.8239999999998</v>
      </c>
      <c r="B190" s="29">
        <f>'raw CITIFILE'!A399</f>
        <v>0.2551236</v>
      </c>
      <c r="C190" s="29">
        <f>'raw CITIFILE'!B399</f>
        <v>-0.1808951</v>
      </c>
      <c r="D190" s="29">
        <f>'raw CITIFILE'!A602</f>
        <v>0.7448764</v>
      </c>
      <c r="E190" s="29">
        <f>'raw CITIFILE'!B602</f>
        <v>0.1808951</v>
      </c>
      <c r="F190" s="29">
        <f>'raw CITIFILE'!A805</f>
        <v>0.7448764</v>
      </c>
      <c r="G190" s="29">
        <f>'raw CITIFILE'!B805</f>
        <v>0.1808951</v>
      </c>
      <c r="H190" s="29">
        <f>'raw CITIFILE'!A1008</f>
        <v>0.2551236</v>
      </c>
      <c r="I190" s="29">
        <f>'raw CITIFILE'!B1008</f>
        <v>-0.1808951</v>
      </c>
      <c r="J190" s="38">
        <f t="shared" si="30"/>
        <v>-20.19223816127854</v>
      </c>
      <c r="K190" s="38">
        <f t="shared" si="31"/>
        <v>-35.33850407382586</v>
      </c>
      <c r="L190" s="38">
        <f t="shared" si="32"/>
        <v>-4.618898073679716</v>
      </c>
      <c r="M190" s="38">
        <f t="shared" si="33"/>
        <v>13.650168229624422</v>
      </c>
      <c r="N190" s="38">
        <f t="shared" si="34"/>
        <v>-4.618898073679716</v>
      </c>
      <c r="O190" s="38">
        <f t="shared" si="35"/>
        <v>13.650168229624422</v>
      </c>
      <c r="P190" s="38">
        <f t="shared" si="36"/>
        <v>-20.19223816127854</v>
      </c>
      <c r="Q190" s="38">
        <f t="shared" si="37"/>
        <v>-35.33850407382586</v>
      </c>
      <c r="R190" s="35" t="str">
        <f t="shared" si="38"/>
        <v>0.7448764+0.1808951i</v>
      </c>
      <c r="S190" s="29" t="str">
        <f t="shared" si="39"/>
        <v>26.773686164705-30.7873073118344i</v>
      </c>
      <c r="T190" s="39">
        <f t="shared" si="40"/>
        <v>26.773686164705</v>
      </c>
      <c r="U190" s="39">
        <f t="shared" si="41"/>
        <v>-30.7873073118344</v>
      </c>
      <c r="V190" s="39">
        <f t="shared" si="42"/>
        <v>40.80059512261369</v>
      </c>
      <c r="W190" s="40">
        <f t="shared" si="43"/>
        <v>1.1499091728512318</v>
      </c>
      <c r="X190" s="40">
        <f t="shared" si="44"/>
        <v>-0.002748421685577319</v>
      </c>
    </row>
    <row r="191" spans="1:24" ht="12.75">
      <c r="A191" s="5">
        <f>'raw CITIFILE'!A197*0.000001</f>
        <v>1855.6409999999998</v>
      </c>
      <c r="B191" s="29">
        <f>'raw CITIFILE'!A400</f>
        <v>0.251326</v>
      </c>
      <c r="C191" s="29">
        <f>'raw CITIFILE'!B400</f>
        <v>-0.1759662</v>
      </c>
      <c r="D191" s="29">
        <f>'raw CITIFILE'!A603</f>
        <v>0.748674</v>
      </c>
      <c r="E191" s="29">
        <f>'raw CITIFILE'!B603</f>
        <v>0.1759662</v>
      </c>
      <c r="F191" s="29">
        <f>'raw CITIFILE'!A806</f>
        <v>0.748674</v>
      </c>
      <c r="G191" s="29">
        <f>'raw CITIFILE'!B806</f>
        <v>0.1759662</v>
      </c>
      <c r="H191" s="29">
        <f>'raw CITIFILE'!A1009</f>
        <v>0.251326</v>
      </c>
      <c r="I191" s="29">
        <f>'raw CITIFILE'!B1009</f>
        <v>-0.1759662</v>
      </c>
      <c r="J191" s="38">
        <f t="shared" si="30"/>
        <v>-20.52554385310855</v>
      </c>
      <c r="K191" s="38">
        <f t="shared" si="31"/>
        <v>-34.9978338861688</v>
      </c>
      <c r="L191" s="38">
        <f t="shared" si="32"/>
        <v>-4.561244800302459</v>
      </c>
      <c r="M191" s="38">
        <f t="shared" si="33"/>
        <v>13.226568082179982</v>
      </c>
      <c r="N191" s="38">
        <f t="shared" si="34"/>
        <v>-4.561244800302459</v>
      </c>
      <c r="O191" s="38">
        <f t="shared" si="35"/>
        <v>13.226568082179982</v>
      </c>
      <c r="P191" s="38">
        <f t="shared" si="36"/>
        <v>-20.52554385310855</v>
      </c>
      <c r="Q191" s="38">
        <f t="shared" si="37"/>
        <v>-34.9978338861688</v>
      </c>
      <c r="R191" s="35" t="str">
        <f t="shared" si="38"/>
        <v>0.748674+0.1759662i</v>
      </c>
      <c r="S191" s="29" t="str">
        <f t="shared" si="39"/>
        <v>26.577056234841-29.7503100051976i</v>
      </c>
      <c r="T191" s="39">
        <f t="shared" si="40"/>
        <v>26.577056234841</v>
      </c>
      <c r="U191" s="39">
        <f t="shared" si="41"/>
        <v>-29.7503100051976</v>
      </c>
      <c r="V191" s="39">
        <f t="shared" si="42"/>
        <v>39.8926166541537</v>
      </c>
      <c r="W191" s="40">
        <f t="shared" si="43"/>
        <v>1.1193982411865708</v>
      </c>
      <c r="X191" s="40">
        <f t="shared" si="44"/>
        <v>-0.0025516298119320864</v>
      </c>
    </row>
    <row r="192" spans="1:24" ht="12.75">
      <c r="A192" s="5">
        <f>'raw CITIFILE'!A198*0.000001</f>
        <v>1931.433</v>
      </c>
      <c r="B192" s="29">
        <f>'raw CITIFILE'!A401</f>
        <v>0.247612</v>
      </c>
      <c r="C192" s="29">
        <f>'raw CITIFILE'!B401</f>
        <v>-0.1717196</v>
      </c>
      <c r="D192" s="29">
        <f>'raw CITIFILE'!A604</f>
        <v>0.752388</v>
      </c>
      <c r="E192" s="29">
        <f>'raw CITIFILE'!B604</f>
        <v>0.1717196</v>
      </c>
      <c r="F192" s="29">
        <f>'raw CITIFILE'!A807</f>
        <v>0.752388</v>
      </c>
      <c r="G192" s="29">
        <f>'raw CITIFILE'!B807</f>
        <v>0.1717196</v>
      </c>
      <c r="H192" s="29">
        <f>'raw CITIFILE'!A1010</f>
        <v>0.247612</v>
      </c>
      <c r="I192" s="29">
        <f>'raw CITIFILE'!B1010</f>
        <v>-0.1717196</v>
      </c>
      <c r="J192" s="38">
        <f t="shared" si="30"/>
        <v>-20.838347737003353</v>
      </c>
      <c r="K192" s="38">
        <f t="shared" si="31"/>
        <v>-34.741414100853405</v>
      </c>
      <c r="L192" s="38">
        <f t="shared" si="32"/>
        <v>-4.501266092816073</v>
      </c>
      <c r="M192" s="38">
        <f t="shared" si="33"/>
        <v>12.856560099585435</v>
      </c>
      <c r="N192" s="38">
        <f t="shared" si="34"/>
        <v>-4.501266092816073</v>
      </c>
      <c r="O192" s="38">
        <f t="shared" si="35"/>
        <v>12.856560099585435</v>
      </c>
      <c r="P192" s="38">
        <f t="shared" si="36"/>
        <v>-20.838347737003353</v>
      </c>
      <c r="Q192" s="38">
        <f t="shared" si="37"/>
        <v>-34.741414100853405</v>
      </c>
      <c r="R192" s="35" t="str">
        <f t="shared" si="38"/>
        <v>0.752388+0.1717196i</v>
      </c>
      <c r="S192" s="29" t="str">
        <f t="shared" si="39"/>
        <v>26.32961276709-28.832557899009i</v>
      </c>
      <c r="T192" s="39">
        <f t="shared" si="40"/>
        <v>26.32961276709</v>
      </c>
      <c r="U192" s="39">
        <f t="shared" si="41"/>
        <v>-28.832557899009</v>
      </c>
      <c r="V192" s="39">
        <f t="shared" si="42"/>
        <v>39.04567714183755</v>
      </c>
      <c r="W192" s="40">
        <f t="shared" si="43"/>
        <v>1.095061980366361</v>
      </c>
      <c r="X192" s="40">
        <f t="shared" si="44"/>
        <v>-0.002375875379374048</v>
      </c>
    </row>
    <row r="193" spans="1:24" ht="12.75">
      <c r="A193" s="5">
        <f>'raw CITIFILE'!A199*0.000001</f>
        <v>2010.32</v>
      </c>
      <c r="B193" s="29">
        <f>'raw CITIFILE'!A402</f>
        <v>0.2431438</v>
      </c>
      <c r="C193" s="29">
        <f>'raw CITIFILE'!B402</f>
        <v>-0.1677082</v>
      </c>
      <c r="D193" s="29">
        <f>'raw CITIFILE'!A605</f>
        <v>0.7568562</v>
      </c>
      <c r="E193" s="29">
        <f>'raw CITIFILE'!B605</f>
        <v>0.1677082</v>
      </c>
      <c r="F193" s="29">
        <f>'raw CITIFILE'!A808</f>
        <v>0.7568562</v>
      </c>
      <c r="G193" s="29">
        <f>'raw CITIFILE'!B808</f>
        <v>0.1677082</v>
      </c>
      <c r="H193" s="29">
        <f>'raw CITIFILE'!A1011</f>
        <v>0.2431438</v>
      </c>
      <c r="I193" s="29">
        <f>'raw CITIFILE'!B1011</f>
        <v>-0.1677082</v>
      </c>
      <c r="J193" s="38">
        <f t="shared" si="30"/>
        <v>-21.18519425470089</v>
      </c>
      <c r="K193" s="38">
        <f t="shared" si="31"/>
        <v>-34.595932813311364</v>
      </c>
      <c r="L193" s="38">
        <f t="shared" si="32"/>
        <v>-4.423127007907848</v>
      </c>
      <c r="M193" s="38">
        <f t="shared" si="33"/>
        <v>12.4940267957286</v>
      </c>
      <c r="N193" s="38">
        <f t="shared" si="34"/>
        <v>-4.423127007907848</v>
      </c>
      <c r="O193" s="38">
        <f t="shared" si="35"/>
        <v>12.4940267957286</v>
      </c>
      <c r="P193" s="38">
        <f t="shared" si="36"/>
        <v>-21.18519425470089</v>
      </c>
      <c r="Q193" s="38">
        <f t="shared" si="37"/>
        <v>-34.595932813311364</v>
      </c>
      <c r="R193" s="35" t="str">
        <f t="shared" si="38"/>
        <v>0.7568562+0.1677082i</v>
      </c>
      <c r="S193" s="29" t="str">
        <f t="shared" si="39"/>
        <v>25.941749899286-27.9068390804745i</v>
      </c>
      <c r="T193" s="39">
        <f t="shared" si="40"/>
        <v>25.941749899286</v>
      </c>
      <c r="U193" s="39">
        <f t="shared" si="41"/>
        <v>-27.9068390804745</v>
      </c>
      <c r="V193" s="39">
        <f t="shared" si="42"/>
        <v>38.10204791478542</v>
      </c>
      <c r="W193" s="40">
        <f t="shared" si="43"/>
        <v>1.075750062691129</v>
      </c>
      <c r="X193" s="40">
        <f t="shared" si="44"/>
        <v>-0.0022093554189022645</v>
      </c>
    </row>
    <row r="194" spans="1:24" ht="12.75">
      <c r="A194" s="5">
        <f>'raw CITIFILE'!A200*0.000001</f>
        <v>2092.429</v>
      </c>
      <c r="B194" s="29">
        <f>'raw CITIFILE'!A403</f>
        <v>0.2380543</v>
      </c>
      <c r="C194" s="29">
        <f>'raw CITIFILE'!B403</f>
        <v>-0.162928</v>
      </c>
      <c r="D194" s="29">
        <f>'raw CITIFILE'!A606</f>
        <v>0.7619457</v>
      </c>
      <c r="E194" s="29">
        <f>'raw CITIFILE'!B606</f>
        <v>0.162928</v>
      </c>
      <c r="F194" s="29">
        <f>'raw CITIFILE'!A809</f>
        <v>0.7619457</v>
      </c>
      <c r="G194" s="29">
        <f>'raw CITIFILE'!B809</f>
        <v>0.162928</v>
      </c>
      <c r="H194" s="29">
        <f>'raw CITIFILE'!A1012</f>
        <v>0.2380543</v>
      </c>
      <c r="I194" s="29">
        <f>'raw CITIFILE'!B1012</f>
        <v>-0.162928</v>
      </c>
      <c r="J194" s="38">
        <f t="shared" si="30"/>
        <v>-21.595927679673693</v>
      </c>
      <c r="K194" s="38">
        <f t="shared" si="31"/>
        <v>-34.388334613384195</v>
      </c>
      <c r="L194" s="38">
        <f t="shared" si="32"/>
        <v>-4.334698298439706</v>
      </c>
      <c r="M194" s="38">
        <f t="shared" si="33"/>
        <v>12.069873321935763</v>
      </c>
      <c r="N194" s="38">
        <f t="shared" si="34"/>
        <v>-4.334698298439706</v>
      </c>
      <c r="O194" s="38">
        <f t="shared" si="35"/>
        <v>12.069873321935763</v>
      </c>
      <c r="P194" s="38">
        <f t="shared" si="36"/>
        <v>-21.595927679673693</v>
      </c>
      <c r="Q194" s="38">
        <f t="shared" si="37"/>
        <v>-34.388334613384195</v>
      </c>
      <c r="R194" s="35" t="str">
        <f t="shared" si="38"/>
        <v>0.7619457+0.162928i</v>
      </c>
      <c r="S194" s="29" t="str">
        <f t="shared" si="39"/>
        <v>25.504395836198-26.8367945442832i</v>
      </c>
      <c r="T194" s="39">
        <f t="shared" si="40"/>
        <v>25.504395836198</v>
      </c>
      <c r="U194" s="39">
        <f t="shared" si="41"/>
        <v>-26.8367945442832</v>
      </c>
      <c r="V194" s="39">
        <f t="shared" si="42"/>
        <v>37.02280038545899</v>
      </c>
      <c r="W194" s="40">
        <f t="shared" si="43"/>
        <v>1.0522419239664618</v>
      </c>
      <c r="X194" s="40">
        <f t="shared" si="44"/>
        <v>-0.0020412680709664603</v>
      </c>
    </row>
    <row r="195" spans="1:24" ht="12.75">
      <c r="A195" s="5">
        <f>'raw CITIFILE'!A201*0.000001</f>
        <v>2177.892</v>
      </c>
      <c r="B195" s="29">
        <f>'raw CITIFILE'!A404</f>
        <v>0.2339562</v>
      </c>
      <c r="C195" s="29">
        <f>'raw CITIFILE'!B404</f>
        <v>-0.1573524</v>
      </c>
      <c r="D195" s="29">
        <f>'raw CITIFILE'!A607</f>
        <v>0.7660438</v>
      </c>
      <c r="E195" s="29">
        <f>'raw CITIFILE'!B607</f>
        <v>0.1573524</v>
      </c>
      <c r="F195" s="29">
        <f>'raw CITIFILE'!A810</f>
        <v>0.7660438</v>
      </c>
      <c r="G195" s="29">
        <f>'raw CITIFILE'!B810</f>
        <v>0.1573524</v>
      </c>
      <c r="H195" s="29">
        <f>'raw CITIFILE'!A1013</f>
        <v>0.2339562</v>
      </c>
      <c r="I195" s="29">
        <f>'raw CITIFILE'!B1013</f>
        <v>-0.1573524</v>
      </c>
      <c r="J195" s="38">
        <f t="shared" si="30"/>
        <v>-21.99317299023361</v>
      </c>
      <c r="K195" s="38">
        <f t="shared" si="31"/>
        <v>-33.92367410176011</v>
      </c>
      <c r="L195" s="38">
        <f t="shared" si="32"/>
        <v>-4.270893586815407</v>
      </c>
      <c r="M195" s="38">
        <f t="shared" si="33"/>
        <v>11.607621121696344</v>
      </c>
      <c r="N195" s="38">
        <f t="shared" si="34"/>
        <v>-4.270893586815407</v>
      </c>
      <c r="O195" s="38">
        <f t="shared" si="35"/>
        <v>11.607621121696344</v>
      </c>
      <c r="P195" s="38">
        <f t="shared" si="36"/>
        <v>-21.99317299023361</v>
      </c>
      <c r="Q195" s="38">
        <f t="shared" si="37"/>
        <v>-33.92367410176011</v>
      </c>
      <c r="R195" s="35" t="str">
        <f t="shared" si="38"/>
        <v>0.7660438+0.1573524i</v>
      </c>
      <c r="S195" s="29" t="str">
        <f t="shared" si="39"/>
        <v>25.255925798056-25.7287122988868i</v>
      </c>
      <c r="T195" s="39">
        <f t="shared" si="40"/>
        <v>25.255925798056</v>
      </c>
      <c r="U195" s="39">
        <f t="shared" si="41"/>
        <v>-25.7287122988868</v>
      </c>
      <c r="V195" s="39">
        <f t="shared" si="42"/>
        <v>36.05313335170467</v>
      </c>
      <c r="W195" s="40">
        <f t="shared" si="43"/>
        <v>1.018719824591312</v>
      </c>
      <c r="X195" s="40">
        <f t="shared" si="44"/>
        <v>-0.0018801904510219408</v>
      </c>
    </row>
    <row r="196" spans="1:24" ht="12.75">
      <c r="A196" s="5">
        <f>'raw CITIFILE'!A202*0.000001</f>
        <v>2266.846</v>
      </c>
      <c r="B196" s="29">
        <f>'raw CITIFILE'!A405</f>
        <v>0.2303278</v>
      </c>
      <c r="C196" s="29">
        <f>'raw CITIFILE'!B405</f>
        <v>-0.1517012</v>
      </c>
      <c r="D196" s="29">
        <f>'raw CITIFILE'!A608</f>
        <v>0.7696722</v>
      </c>
      <c r="E196" s="29">
        <f>'raw CITIFILE'!B608</f>
        <v>0.1517012</v>
      </c>
      <c r="F196" s="29">
        <f>'raw CITIFILE'!A811</f>
        <v>0.7696722</v>
      </c>
      <c r="G196" s="29">
        <f>'raw CITIFILE'!B811</f>
        <v>0.1517012</v>
      </c>
      <c r="H196" s="29">
        <f>'raw CITIFILE'!A1014</f>
        <v>0.2303278</v>
      </c>
      <c r="I196" s="29">
        <f>'raw CITIFILE'!B1014</f>
        <v>-0.1517012</v>
      </c>
      <c r="J196" s="38">
        <f aca="true" t="shared" si="45" ref="J196:J203">20*LOG(B196^2+C196^2)</f>
        <v>-22.376399723457496</v>
      </c>
      <c r="K196" s="38">
        <f aca="true" t="shared" si="46" ref="K196:K203">ATAN2(B196,C196)*180/PI()</f>
        <v>-33.37016868752348</v>
      </c>
      <c r="L196" s="38">
        <f aca="true" t="shared" si="47" ref="L196:L203">20*LOG(D196^2+E196^2)</f>
        <v>-4.21672949262044</v>
      </c>
      <c r="M196" s="38">
        <f aca="true" t="shared" si="48" ref="M196:M203">ATAN2(D196,E196)*180/PI()</f>
        <v>11.149991343258218</v>
      </c>
      <c r="N196" s="38">
        <f aca="true" t="shared" si="49" ref="N196:N203">20*LOG(F196^2+G196^2)</f>
        <v>-4.21672949262044</v>
      </c>
      <c r="O196" s="38">
        <f aca="true" t="shared" si="50" ref="O196:O203">ATAN2(F196,G196)*180/PI()</f>
        <v>11.149991343258218</v>
      </c>
      <c r="P196" s="38">
        <f aca="true" t="shared" si="51" ref="P196:P203">20*LOG(H196^2+I196^2)</f>
        <v>-22.376399723457496</v>
      </c>
      <c r="Q196" s="38">
        <f aca="true" t="shared" si="52" ref="Q196:Q203">ATAN2(H196,I196)*180/PI()</f>
        <v>-33.37016868752348</v>
      </c>
      <c r="R196" s="35" t="str">
        <f aca="true" t="shared" si="53" ref="R196:R203">COMPLEX(D196,E196)</f>
        <v>0.7696722+0.1517012i</v>
      </c>
      <c r="S196" s="29" t="str">
        <f aca="true" t="shared" si="54" ref="S196:S203">IMPRODUCT(IMPRODUCT(2,$U$1),IMSUB(IMDIV(1,R196),1))</f>
        <v>25.066868275142-24.650486268805i</v>
      </c>
      <c r="T196" s="39">
        <f aca="true" t="shared" si="55" ref="T196:T203">IMREAL(S196)</f>
        <v>25.066868275142</v>
      </c>
      <c r="U196" s="39">
        <f aca="true" t="shared" si="56" ref="U196:U203">IMAGINARY(S196)</f>
        <v>-24.650486268805</v>
      </c>
      <c r="V196" s="39">
        <f aca="true" t="shared" si="57" ref="V196:V203">IMABS(S196)</f>
        <v>35.156711427718385</v>
      </c>
      <c r="W196" s="40">
        <f aca="true" t="shared" si="58" ref="W196:W203">ABS(U196/T196)</f>
        <v>0.9833891493039076</v>
      </c>
      <c r="X196" s="40">
        <f aca="true" t="shared" si="59" ref="X196:X203">U196/(2*PI()*$A196*1000000)*1000000</f>
        <v>-0.0017307072202078163</v>
      </c>
    </row>
    <row r="197" spans="1:24" ht="12.75">
      <c r="A197" s="5">
        <f>'raw CITIFILE'!A203*0.000001</f>
        <v>2359.433</v>
      </c>
      <c r="B197" s="29">
        <f>'raw CITIFILE'!A406</f>
        <v>0.2271385</v>
      </c>
      <c r="C197" s="29">
        <f>'raw CITIFILE'!B406</f>
        <v>-0.1458928</v>
      </c>
      <c r="D197" s="29">
        <f>'raw CITIFILE'!A609</f>
        <v>0.7728615</v>
      </c>
      <c r="E197" s="29">
        <f>'raw CITIFILE'!B609</f>
        <v>0.1458928</v>
      </c>
      <c r="F197" s="29">
        <f>'raw CITIFILE'!A812</f>
        <v>0.7728615</v>
      </c>
      <c r="G197" s="29">
        <f>'raw CITIFILE'!B812</f>
        <v>0.1458928</v>
      </c>
      <c r="H197" s="29">
        <f>'raw CITIFILE'!A1015</f>
        <v>0.2271385</v>
      </c>
      <c r="I197" s="29">
        <f>'raw CITIFILE'!B1015</f>
        <v>-0.1458928</v>
      </c>
      <c r="J197" s="38">
        <f t="shared" si="45"/>
        <v>-22.74823707757229</v>
      </c>
      <c r="K197" s="38">
        <f t="shared" si="46"/>
        <v>-32.712944169865345</v>
      </c>
      <c r="L197" s="38">
        <f t="shared" si="47"/>
        <v>-4.171807201003702</v>
      </c>
      <c r="M197" s="38">
        <f t="shared" si="48"/>
        <v>10.689914433256257</v>
      </c>
      <c r="N197" s="38">
        <f t="shared" si="49"/>
        <v>-4.171807201003702</v>
      </c>
      <c r="O197" s="38">
        <f t="shared" si="50"/>
        <v>10.689914433256257</v>
      </c>
      <c r="P197" s="38">
        <f t="shared" si="51"/>
        <v>-22.74823707757229</v>
      </c>
      <c r="Q197" s="38">
        <f t="shared" si="52"/>
        <v>-32.712944169865345</v>
      </c>
      <c r="R197" s="35" t="str">
        <f t="shared" si="53"/>
        <v>0.7728615+0.1458928i</v>
      </c>
      <c r="S197" s="29" t="str">
        <f t="shared" si="54"/>
        <v>24.937276214202-23.5843667348721i</v>
      </c>
      <c r="T197" s="39">
        <f t="shared" si="55"/>
        <v>24.937276214202</v>
      </c>
      <c r="U197" s="39">
        <f t="shared" si="56"/>
        <v>-23.5843667348721</v>
      </c>
      <c r="V197" s="39">
        <f t="shared" si="57"/>
        <v>34.323317136727134</v>
      </c>
      <c r="W197" s="40">
        <f t="shared" si="58"/>
        <v>0.9457475039491519</v>
      </c>
      <c r="X197" s="40">
        <f t="shared" si="59"/>
        <v>-0.0015908773614452957</v>
      </c>
    </row>
    <row r="198" spans="1:24" ht="12.75">
      <c r="A198" s="5">
        <f>'raw CITIFILE'!A204*0.000001</f>
        <v>2455.801</v>
      </c>
      <c r="B198" s="29">
        <f>'raw CITIFILE'!A407</f>
        <v>0.2253353</v>
      </c>
      <c r="C198" s="29">
        <f>'raw CITIFILE'!B407</f>
        <v>-0.1386105</v>
      </c>
      <c r="D198" s="29">
        <f>'raw CITIFILE'!A610</f>
        <v>0.7746647</v>
      </c>
      <c r="E198" s="29">
        <f>'raw CITIFILE'!B610</f>
        <v>0.1386105</v>
      </c>
      <c r="F198" s="29">
        <f>'raw CITIFILE'!A813</f>
        <v>0.7746647</v>
      </c>
      <c r="G198" s="29">
        <f>'raw CITIFILE'!B813</f>
        <v>0.1386105</v>
      </c>
      <c r="H198" s="29">
        <f>'raw CITIFILE'!A1016</f>
        <v>0.2253353</v>
      </c>
      <c r="I198" s="29">
        <f>'raw CITIFILE'!B1016</f>
        <v>-0.1386105</v>
      </c>
      <c r="J198" s="38">
        <f t="shared" si="45"/>
        <v>-23.099420597260366</v>
      </c>
      <c r="K198" s="38">
        <f t="shared" si="46"/>
        <v>-31.59691919750442</v>
      </c>
      <c r="L198" s="38">
        <f t="shared" si="47"/>
        <v>-4.161722186865111</v>
      </c>
      <c r="M198" s="38">
        <f t="shared" si="48"/>
        <v>10.144561912633296</v>
      </c>
      <c r="N198" s="38">
        <f t="shared" si="49"/>
        <v>-4.161722186865111</v>
      </c>
      <c r="O198" s="38">
        <f t="shared" si="50"/>
        <v>10.144561912633296</v>
      </c>
      <c r="P198" s="38">
        <f t="shared" si="51"/>
        <v>-23.099420597260366</v>
      </c>
      <c r="Q198" s="38">
        <f t="shared" si="52"/>
        <v>-31.59691919750442</v>
      </c>
      <c r="R198" s="35" t="str">
        <f t="shared" si="53"/>
        <v>0.7746647+0.1386105i</v>
      </c>
      <c r="S198" s="29" t="str">
        <f t="shared" si="54"/>
        <v>25.083457061767-22.381141834732i</v>
      </c>
      <c r="T198" s="39">
        <f t="shared" si="55"/>
        <v>25.083457061767</v>
      </c>
      <c r="U198" s="39">
        <f t="shared" si="56"/>
        <v>-22.381141834732</v>
      </c>
      <c r="V198" s="39">
        <f t="shared" si="57"/>
        <v>33.616890516463585</v>
      </c>
      <c r="W198" s="40">
        <f t="shared" si="58"/>
        <v>0.8922670339905436</v>
      </c>
      <c r="X198" s="40">
        <f t="shared" si="59"/>
        <v>-0.00145047149790981</v>
      </c>
    </row>
    <row r="199" spans="1:24" ht="12.75">
      <c r="A199" s="5">
        <f>'raw CITIFILE'!A205*0.000001</f>
        <v>2556.1059999999998</v>
      </c>
      <c r="B199" s="29">
        <f>'raw CITIFILE'!A408</f>
        <v>0.2363197</v>
      </c>
      <c r="C199" s="29">
        <f>'raw CITIFILE'!B408</f>
        <v>-0.1367641</v>
      </c>
      <c r="D199" s="29">
        <f>'raw CITIFILE'!A611</f>
        <v>0.7636803</v>
      </c>
      <c r="E199" s="29">
        <f>'raw CITIFILE'!B611</f>
        <v>0.1367641</v>
      </c>
      <c r="F199" s="29">
        <f>'raw CITIFILE'!A814</f>
        <v>0.7636803</v>
      </c>
      <c r="G199" s="29">
        <f>'raw CITIFILE'!B814</f>
        <v>0.1367641</v>
      </c>
      <c r="H199" s="29">
        <f>'raw CITIFILE'!A1017</f>
        <v>0.2363197</v>
      </c>
      <c r="I199" s="29">
        <f>'raw CITIFILE'!B1017</f>
        <v>-0.1367641</v>
      </c>
      <c r="J199" s="38">
        <f t="shared" si="45"/>
        <v>-22.550881640252605</v>
      </c>
      <c r="K199" s="38">
        <f t="shared" si="46"/>
        <v>-30.059036200674946</v>
      </c>
      <c r="L199" s="38">
        <f t="shared" si="47"/>
        <v>-4.409339682148643</v>
      </c>
      <c r="M199" s="38">
        <f t="shared" si="48"/>
        <v>10.153215335231486</v>
      </c>
      <c r="N199" s="38">
        <f t="shared" si="49"/>
        <v>-4.409339682148643</v>
      </c>
      <c r="O199" s="38">
        <f t="shared" si="50"/>
        <v>10.153215335231486</v>
      </c>
      <c r="P199" s="38">
        <f t="shared" si="51"/>
        <v>-22.550881640252605</v>
      </c>
      <c r="Q199" s="38">
        <f t="shared" si="52"/>
        <v>-30.059036200674946</v>
      </c>
      <c r="R199" s="35" t="str">
        <f t="shared" si="53"/>
        <v>0.7636803+0.1367641i</v>
      </c>
      <c r="S199" s="29" t="str">
        <f t="shared" si="54"/>
        <v>26.875735167294-22.721609725946i</v>
      </c>
      <c r="T199" s="39">
        <f t="shared" si="55"/>
        <v>26.875735167294</v>
      </c>
      <c r="U199" s="39">
        <f t="shared" si="56"/>
        <v>-22.721609725946</v>
      </c>
      <c r="V199" s="39">
        <f t="shared" si="57"/>
        <v>35.19341826706703</v>
      </c>
      <c r="W199" s="40">
        <f t="shared" si="58"/>
        <v>0.8454321187684831</v>
      </c>
      <c r="X199" s="40">
        <f t="shared" si="59"/>
        <v>-0.0014147521671202961</v>
      </c>
    </row>
    <row r="200" spans="1:24" ht="12.75">
      <c r="A200" s="5">
        <f>'raw CITIFILE'!A206*0.000001</f>
        <v>2660.507</v>
      </c>
      <c r="B200" s="29">
        <f>'raw CITIFILE'!A409</f>
        <v>0.2214848</v>
      </c>
      <c r="C200" s="29">
        <f>'raw CITIFILE'!B409</f>
        <v>-0.1460607</v>
      </c>
      <c r="D200" s="29">
        <f>'raw CITIFILE'!A612</f>
        <v>0.7785152</v>
      </c>
      <c r="E200" s="29">
        <f>'raw CITIFILE'!B612</f>
        <v>0.1460607</v>
      </c>
      <c r="F200" s="29">
        <f>'raw CITIFILE'!A815</f>
        <v>0.7785152</v>
      </c>
      <c r="G200" s="29">
        <f>'raw CITIFILE'!B815</f>
        <v>0.1460607</v>
      </c>
      <c r="H200" s="29">
        <f>'raw CITIFILE'!A1018</f>
        <v>0.2214848</v>
      </c>
      <c r="I200" s="29">
        <f>'raw CITIFILE'!B1018</f>
        <v>-0.1460607</v>
      </c>
      <c r="J200" s="38">
        <f t="shared" si="45"/>
        <v>-23.04987389600249</v>
      </c>
      <c r="K200" s="38">
        <f t="shared" si="46"/>
        <v>-33.40331423975688</v>
      </c>
      <c r="L200" s="38">
        <f t="shared" si="47"/>
        <v>-4.048837750445158</v>
      </c>
      <c r="M200" s="38">
        <f t="shared" si="48"/>
        <v>10.625989863470247</v>
      </c>
      <c r="N200" s="38">
        <f t="shared" si="49"/>
        <v>-4.048837750445158</v>
      </c>
      <c r="O200" s="38">
        <f t="shared" si="50"/>
        <v>10.625989863470247</v>
      </c>
      <c r="P200" s="38">
        <f t="shared" si="51"/>
        <v>-23.04987389600249</v>
      </c>
      <c r="Q200" s="38">
        <f t="shared" si="52"/>
        <v>-33.40331423975688</v>
      </c>
      <c r="R200" s="35" t="str">
        <f t="shared" si="53"/>
        <v>0.7785152+0.1460607i</v>
      </c>
      <c r="S200" s="29" t="str">
        <f t="shared" si="54"/>
        <v>24.082056811112-23.2795866738i</v>
      </c>
      <c r="T200" s="39">
        <f t="shared" si="55"/>
        <v>24.082056811112</v>
      </c>
      <c r="U200" s="39">
        <f t="shared" si="56"/>
        <v>-23.2795866738</v>
      </c>
      <c r="V200" s="39">
        <f t="shared" si="57"/>
        <v>33.49454606285317</v>
      </c>
      <c r="W200" s="40">
        <f t="shared" si="58"/>
        <v>0.9666776744359427</v>
      </c>
      <c r="X200" s="40">
        <f t="shared" si="59"/>
        <v>-0.001392614750598846</v>
      </c>
    </row>
    <row r="201" spans="1:24" ht="12.75">
      <c r="A201" s="5">
        <f>'raw CITIFILE'!A207*0.000001</f>
        <v>2769.173</v>
      </c>
      <c r="B201" s="29">
        <f>'raw CITIFILE'!A410</f>
        <v>0.2126157</v>
      </c>
      <c r="C201" s="29">
        <f>'raw CITIFILE'!B410</f>
        <v>-0.1395165</v>
      </c>
      <c r="D201" s="29">
        <f>'raw CITIFILE'!A613</f>
        <v>0.7873843</v>
      </c>
      <c r="E201" s="29">
        <f>'raw CITIFILE'!B613</f>
        <v>0.1395165</v>
      </c>
      <c r="F201" s="29">
        <f>'raw CITIFILE'!A816</f>
        <v>0.7873843</v>
      </c>
      <c r="G201" s="29">
        <f>'raw CITIFILE'!B816</f>
        <v>0.1395165</v>
      </c>
      <c r="H201" s="29">
        <f>'raw CITIFILE'!A1019</f>
        <v>0.2126157</v>
      </c>
      <c r="I201" s="29">
        <f>'raw CITIFILE'!B1019</f>
        <v>-0.1395165</v>
      </c>
      <c r="J201" s="38">
        <f t="shared" si="45"/>
        <v>-23.785903876802</v>
      </c>
      <c r="K201" s="38">
        <f t="shared" si="46"/>
        <v>-33.27252340898969</v>
      </c>
      <c r="L201" s="38">
        <f t="shared" si="47"/>
        <v>-3.884019083195117</v>
      </c>
      <c r="M201" s="38">
        <f t="shared" si="48"/>
        <v>10.04794049809773</v>
      </c>
      <c r="N201" s="38">
        <f t="shared" si="49"/>
        <v>-3.884019083195117</v>
      </c>
      <c r="O201" s="38">
        <f t="shared" si="50"/>
        <v>10.04794049809773</v>
      </c>
      <c r="P201" s="38">
        <f t="shared" si="51"/>
        <v>-23.785903876802</v>
      </c>
      <c r="Q201" s="38">
        <f t="shared" si="52"/>
        <v>-33.27252340898969</v>
      </c>
      <c r="R201" s="35" t="str">
        <f t="shared" si="53"/>
        <v>0.7873843+0.1395165i</v>
      </c>
      <c r="S201" s="29" t="str">
        <f t="shared" si="54"/>
        <v>23.136755166739-21.8185822376956i</v>
      </c>
      <c r="T201" s="39">
        <f t="shared" si="55"/>
        <v>23.136755166739</v>
      </c>
      <c r="U201" s="39">
        <f t="shared" si="56"/>
        <v>-21.8185822376956</v>
      </c>
      <c r="V201" s="39">
        <f t="shared" si="57"/>
        <v>31.801886272809508</v>
      </c>
      <c r="W201" s="40">
        <f t="shared" si="58"/>
        <v>0.943026888621859</v>
      </c>
      <c r="X201" s="40">
        <f t="shared" si="59"/>
        <v>-0.0012539972094146093</v>
      </c>
    </row>
    <row r="202" spans="1:24" ht="12.75">
      <c r="A202" s="5">
        <f>'raw CITIFILE'!A208*0.000001</f>
        <v>2882.277</v>
      </c>
      <c r="B202" s="29">
        <f>'raw CITIFILE'!A411</f>
        <v>0.2071091</v>
      </c>
      <c r="C202" s="29">
        <f>'raw CITIFILE'!B411</f>
        <v>-0.133392</v>
      </c>
      <c r="D202" s="29">
        <f>'raw CITIFILE'!A614</f>
        <v>0.7928909</v>
      </c>
      <c r="E202" s="29">
        <f>'raw CITIFILE'!B614</f>
        <v>0.133392</v>
      </c>
      <c r="F202" s="29">
        <f>'raw CITIFILE'!A817</f>
        <v>0.7928909</v>
      </c>
      <c r="G202" s="29">
        <f>'raw CITIFILE'!B817</f>
        <v>0.133392</v>
      </c>
      <c r="H202" s="29">
        <f>'raw CITIFILE'!A1020</f>
        <v>0.2071091</v>
      </c>
      <c r="I202" s="29">
        <f>'raw CITIFILE'!B1020</f>
        <v>-0.133392</v>
      </c>
      <c r="J202" s="38">
        <f t="shared" si="45"/>
        <v>-24.338000031611926</v>
      </c>
      <c r="K202" s="38">
        <f t="shared" si="46"/>
        <v>-32.784221874358444</v>
      </c>
      <c r="L202" s="38">
        <f t="shared" si="47"/>
        <v>-3.7890404773423296</v>
      </c>
      <c r="M202" s="38">
        <f t="shared" si="48"/>
        <v>9.549730133237434</v>
      </c>
      <c r="N202" s="38">
        <f t="shared" si="49"/>
        <v>-3.7890404773423296</v>
      </c>
      <c r="O202" s="38">
        <f t="shared" si="50"/>
        <v>9.549730133237434</v>
      </c>
      <c r="P202" s="38">
        <f t="shared" si="51"/>
        <v>-24.338000031611926</v>
      </c>
      <c r="Q202" s="38">
        <f t="shared" si="52"/>
        <v>-32.784221874358444</v>
      </c>
      <c r="R202" s="35" t="str">
        <f t="shared" si="53"/>
        <v>0.7928909+0.133392i</v>
      </c>
      <c r="S202" s="29" t="str">
        <f t="shared" si="54"/>
        <v>22.649408295-20.6339231176529i</v>
      </c>
      <c r="T202" s="39">
        <f t="shared" si="55"/>
        <v>22.649408295</v>
      </c>
      <c r="U202" s="39">
        <f t="shared" si="56"/>
        <v>-20.6339231176529</v>
      </c>
      <c r="V202" s="39">
        <f t="shared" si="57"/>
        <v>30.639100498200428</v>
      </c>
      <c r="W202" s="40">
        <f t="shared" si="58"/>
        <v>0.9110137822985851</v>
      </c>
      <c r="X202" s="40">
        <f t="shared" si="59"/>
        <v>-0.001139373786611277</v>
      </c>
    </row>
    <row r="203" spans="1:24" ht="12.75">
      <c r="A203" s="5">
        <f>'raw CITIFILE'!A209*0.000001</f>
        <v>3000</v>
      </c>
      <c r="B203" s="29">
        <f>'raw CITIFILE'!A412</f>
        <v>0.2032893</v>
      </c>
      <c r="C203" s="29">
        <f>'raw CITIFILE'!B412</f>
        <v>-0.1277788</v>
      </c>
      <c r="D203" s="29">
        <f>'raw CITIFILE'!A615</f>
        <v>0.7967107</v>
      </c>
      <c r="E203" s="29">
        <f>'raw CITIFILE'!B615</f>
        <v>0.1277788</v>
      </c>
      <c r="F203" s="29">
        <f>'raw CITIFILE'!A818</f>
        <v>0.7967107</v>
      </c>
      <c r="G203" s="29">
        <f>'raw CITIFILE'!B818</f>
        <v>0.1277788</v>
      </c>
      <c r="H203" s="29">
        <f>'raw CITIFILE'!A1021</f>
        <v>0.2032893</v>
      </c>
      <c r="I203" s="29">
        <f>'raw CITIFILE'!B1021</f>
        <v>-0.1277788</v>
      </c>
      <c r="J203" s="38">
        <f t="shared" si="45"/>
        <v>-24.7834169664859</v>
      </c>
      <c r="K203" s="38">
        <f t="shared" si="46"/>
        <v>-32.151679830918745</v>
      </c>
      <c r="L203" s="38">
        <f t="shared" si="47"/>
        <v>-3.7273747887142172</v>
      </c>
      <c r="M203" s="38">
        <f t="shared" si="48"/>
        <v>9.11166851406873</v>
      </c>
      <c r="N203" s="38">
        <f t="shared" si="49"/>
        <v>-3.7273747887142172</v>
      </c>
      <c r="O203" s="38">
        <f t="shared" si="50"/>
        <v>9.11166851406873</v>
      </c>
      <c r="P203" s="38">
        <f t="shared" si="51"/>
        <v>-24.7834169664859</v>
      </c>
      <c r="Q203" s="38">
        <f t="shared" si="52"/>
        <v>-32.151679830918745</v>
      </c>
      <c r="R203" s="35" t="str">
        <f t="shared" si="53"/>
        <v>0.7967107+0.1277788i</v>
      </c>
      <c r="S203" s="29" t="str">
        <f t="shared" si="54"/>
        <v>22.368430361471-19.6258079494506i</v>
      </c>
      <c r="T203" s="39">
        <f t="shared" si="55"/>
        <v>22.368430361471</v>
      </c>
      <c r="U203" s="39">
        <f t="shared" si="56"/>
        <v>-19.6258079494506</v>
      </c>
      <c r="V203" s="39">
        <f t="shared" si="57"/>
        <v>29.75767152357012</v>
      </c>
      <c r="W203" s="40">
        <f t="shared" si="58"/>
        <v>0.8773886961355818</v>
      </c>
      <c r="X203" s="40">
        <f t="shared" si="59"/>
        <v>-0.0010411814491090925</v>
      </c>
    </row>
  </sheetData>
  <sheetProtection password="F42C" sheet="1"/>
  <mergeCells count="8">
    <mergeCell ref="N1:O1"/>
    <mergeCell ref="P1:Q1"/>
    <mergeCell ref="B1:C1"/>
    <mergeCell ref="D1:E1"/>
    <mergeCell ref="F1:G1"/>
    <mergeCell ref="H1:I1"/>
    <mergeCell ref="J1:K1"/>
    <mergeCell ref="L1:M1"/>
  </mergeCells>
  <conditionalFormatting sqref="B3:Q20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Q1" sqref="Q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Lin</dc:creator>
  <cp:keywords/>
  <dc:description/>
  <cp:lastModifiedBy>vincent.lin</cp:lastModifiedBy>
  <cp:lastPrinted>2008-08-22T16:16:23Z</cp:lastPrinted>
  <dcterms:created xsi:type="dcterms:W3CDTF">2004-04-26T04:03:41Z</dcterms:created>
  <dcterms:modified xsi:type="dcterms:W3CDTF">2018-01-22T01:55:58Z</dcterms:modified>
  <cp:category/>
  <cp:version/>
  <cp:contentType/>
  <cp:contentStatus/>
</cp:coreProperties>
</file>